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Mihaela\Desktop\paap\"/>
    </mc:Choice>
  </mc:AlternateContent>
  <xr:revisionPtr revIDLastSave="0" documentId="13_ncr:1_{B8570781-3476-4907-868F-480C9F0AA1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52" i="1" l="1"/>
  <c r="D2459" i="1"/>
  <c r="D2457" i="1"/>
  <c r="D2455" i="1"/>
  <c r="D2499" i="1"/>
  <c r="D2497" i="1"/>
  <c r="D2495" i="1"/>
  <c r="D2488" i="1"/>
  <c r="D2506" i="1"/>
  <c r="D2507" i="1" s="1"/>
  <c r="D2486" i="1"/>
  <c r="D2484" i="1"/>
  <c r="D2480" i="1"/>
  <c r="D2476" i="1"/>
  <c r="D2474" i="1"/>
  <c r="D2470" i="1"/>
  <c r="D2453" i="1"/>
  <c r="D2449" i="1"/>
  <c r="D2450" i="1" s="1"/>
  <c r="D2445" i="1"/>
  <c r="D2446" i="1" s="1"/>
  <c r="D2440" i="1"/>
  <c r="D2441" i="1" s="1"/>
  <c r="D2436" i="1"/>
  <c r="D2437" i="1" s="1"/>
  <c r="D2428" i="1"/>
  <c r="D2420" i="1"/>
  <c r="D2408" i="1"/>
  <c r="D2403" i="1"/>
  <c r="D2404" i="1" s="1"/>
  <c r="D2399" i="1"/>
  <c r="D2397" i="1"/>
  <c r="D2358" i="1"/>
  <c r="D2356" i="1"/>
  <c r="D2354" i="1"/>
  <c r="D2351" i="1"/>
  <c r="D2349" i="1"/>
  <c r="D2347" i="1"/>
  <c r="D2345" i="1"/>
  <c r="D2342" i="1"/>
  <c r="D2339" i="1"/>
  <c r="D2336" i="1"/>
  <c r="D2334" i="1"/>
  <c r="D2331" i="1"/>
  <c r="D2329" i="1"/>
  <c r="D2325" i="1"/>
  <c r="D2323" i="1"/>
  <c r="D2320" i="1"/>
  <c r="D2317" i="1"/>
  <c r="D2313" i="1"/>
  <c r="D2311" i="1"/>
  <c r="D2299" i="1"/>
  <c r="D2309" i="1" s="1"/>
  <c r="D2296" i="1"/>
  <c r="D2294" i="1"/>
  <c r="D2289" i="1"/>
  <c r="D2287" i="1"/>
  <c r="D2284" i="1"/>
  <c r="D2269" i="1"/>
  <c r="D2267" i="1"/>
  <c r="D2265" i="1"/>
  <c r="D2263" i="1"/>
  <c r="D2261" i="1"/>
  <c r="D2259" i="1"/>
  <c r="D2257" i="1"/>
  <c r="D2253" i="1"/>
  <c r="D2251" i="1"/>
  <c r="D2247" i="1"/>
  <c r="D2248" i="1" s="1"/>
  <c r="D2237" i="1"/>
  <c r="D2238" i="1" s="1"/>
  <c r="D2229" i="1"/>
  <c r="D2230" i="1" s="1"/>
  <c r="D2214" i="1"/>
  <c r="D2215" i="1" s="1"/>
  <c r="D2155" i="1"/>
  <c r="D2152" i="1"/>
  <c r="D2150" i="1"/>
  <c r="D2117" i="1"/>
  <c r="D2080" i="1"/>
  <c r="D2068" i="1"/>
  <c r="D2066" i="1"/>
  <c r="D2064" i="1"/>
  <c r="D2062" i="1"/>
  <c r="D2058" i="1"/>
  <c r="D1919" i="1"/>
  <c r="D1916" i="1"/>
  <c r="D1912" i="1"/>
  <c r="D1910" i="1"/>
  <c r="D1907" i="1"/>
  <c r="D1575" i="1"/>
  <c r="D1573" i="1"/>
  <c r="D1570" i="1"/>
  <c r="D1564" i="1"/>
  <c r="D1562" i="1"/>
  <c r="D1560" i="1"/>
  <c r="D1558" i="1"/>
  <c r="D1556" i="1"/>
  <c r="D1554" i="1"/>
  <c r="D1550" i="1"/>
  <c r="D1548" i="1"/>
  <c r="D1546" i="1"/>
  <c r="D1542" i="1"/>
  <c r="D1540" i="1"/>
  <c r="D1536" i="1"/>
  <c r="D1534" i="1"/>
  <c r="D1532" i="1"/>
  <c r="D1528" i="1"/>
  <c r="D1526" i="1"/>
  <c r="D1523" i="1"/>
  <c r="D1521" i="1"/>
  <c r="D1519" i="1"/>
  <c r="D1517" i="1"/>
  <c r="D1495" i="1"/>
  <c r="D1493" i="1"/>
  <c r="D1486" i="1"/>
  <c r="D1484" i="1"/>
  <c r="D1479" i="1"/>
  <c r="D1477" i="1"/>
  <c r="D1475" i="1"/>
  <c r="D1473" i="1"/>
  <c r="D1471" i="1"/>
  <c r="D1469" i="1"/>
  <c r="D1466" i="1"/>
  <c r="D1462" i="1"/>
  <c r="D1459" i="1"/>
  <c r="D1456" i="1"/>
  <c r="D1452" i="1"/>
  <c r="D1450" i="1"/>
  <c r="D1448" i="1"/>
  <c r="D1445" i="1"/>
  <c r="D1443" i="1"/>
  <c r="D1440" i="1"/>
  <c r="D1436" i="1"/>
  <c r="D1434" i="1"/>
  <c r="D1432" i="1"/>
  <c r="D1430" i="1"/>
  <c r="D1428" i="1"/>
  <c r="D1422" i="1"/>
  <c r="D1420" i="1"/>
  <c r="D1418" i="1"/>
  <c r="D1415" i="1"/>
  <c r="D1413" i="1"/>
  <c r="D1410" i="1"/>
  <c r="D1408" i="1"/>
  <c r="D1406" i="1"/>
  <c r="D1404" i="1"/>
  <c r="D1402" i="1"/>
  <c r="D1394" i="1"/>
  <c r="D1391" i="1"/>
  <c r="D1389" i="1"/>
  <c r="D1385" i="1"/>
  <c r="D1383" i="1"/>
  <c r="D1378" i="1"/>
  <c r="D1370" i="1"/>
  <c r="D1364" i="1"/>
  <c r="D1357" i="1"/>
  <c r="D1352" i="1"/>
  <c r="D1338" i="1"/>
  <c r="D1335" i="1"/>
  <c r="D1333" i="1"/>
  <c r="D1330" i="1"/>
  <c r="D1327" i="1"/>
  <c r="D1322" i="1"/>
  <c r="D1320" i="1"/>
  <c r="D1316" i="1"/>
  <c r="D1314" i="1"/>
  <c r="D1312" i="1"/>
  <c r="D1309" i="1"/>
  <c r="D1300" i="1"/>
  <c r="D1296" i="1"/>
  <c r="D1294" i="1"/>
  <c r="D1101" i="1"/>
  <c r="D1099" i="1"/>
  <c r="D1047" i="1"/>
  <c r="D1020" i="1"/>
  <c r="D1018" i="1"/>
  <c r="D750" i="1"/>
  <c r="D748" i="1"/>
  <c r="D716" i="1"/>
  <c r="D714" i="1"/>
  <c r="D657" i="1"/>
  <c r="D655" i="1"/>
  <c r="D653" i="1"/>
  <c r="D651" i="1"/>
  <c r="D637" i="1"/>
  <c r="D634" i="1"/>
  <c r="D623" i="1"/>
  <c r="D619" i="1"/>
  <c r="D617" i="1"/>
  <c r="D615" i="1"/>
  <c r="D594" i="1"/>
  <c r="D587" i="1"/>
  <c r="D583" i="1"/>
  <c r="D458" i="1"/>
  <c r="D452" i="1"/>
  <c r="D438" i="1"/>
  <c r="D436" i="1"/>
  <c r="D434" i="1"/>
  <c r="D429" i="1"/>
  <c r="D425" i="1"/>
  <c r="D421" i="1"/>
  <c r="D381" i="1"/>
  <c r="D379" i="1"/>
  <c r="D376" i="1"/>
  <c r="D373" i="1"/>
  <c r="D371" i="1"/>
  <c r="D369" i="1"/>
  <c r="D367" i="1"/>
  <c r="D356" i="1"/>
  <c r="D353" i="1"/>
  <c r="D349" i="1"/>
  <c r="D346" i="1"/>
  <c r="D343" i="1"/>
  <c r="D341" i="1"/>
  <c r="D339" i="1"/>
  <c r="D337" i="1"/>
  <c r="D322" i="1"/>
  <c r="D324" i="1"/>
  <c r="D318" i="1"/>
  <c r="D316" i="1"/>
  <c r="D312" i="1"/>
  <c r="D310" i="1"/>
  <c r="D306" i="1"/>
  <c r="D304" i="1"/>
  <c r="D257" i="1"/>
  <c r="D255" i="1"/>
  <c r="D251" i="1"/>
  <c r="D246" i="1"/>
  <c r="D236" i="1"/>
  <c r="D237" i="1" s="1"/>
  <c r="D229" i="1"/>
  <c r="D207" i="1"/>
  <c r="D192" i="1"/>
  <c r="D189" i="1"/>
  <c r="D186" i="1"/>
  <c r="D143" i="1"/>
  <c r="D127" i="1"/>
  <c r="D123" i="1"/>
  <c r="D118" i="1"/>
  <c r="D108" i="1"/>
  <c r="D106" i="1"/>
  <c r="D99" i="1"/>
  <c r="D41" i="1"/>
  <c r="D2464" i="1" l="1"/>
  <c r="D2500" i="1"/>
  <c r="D258" i="1"/>
  <c r="D2156" i="1"/>
  <c r="D2429" i="1"/>
  <c r="D230" i="1"/>
  <c r="D1913" i="1"/>
  <c r="D252" i="1"/>
  <c r="D102" i="1"/>
  <c r="D1543" i="1"/>
  <c r="D1317" i="1"/>
  <c r="D2059" i="1"/>
  <c r="D307" i="1"/>
  <c r="D313" i="1"/>
  <c r="D2400" i="1"/>
  <c r="D319" i="1"/>
  <c r="D2508" i="1" l="1"/>
</calcChain>
</file>

<file path=xl/sharedStrings.xml><?xml version="1.0" encoding="utf-8"?>
<sst xmlns="http://schemas.openxmlformats.org/spreadsheetml/2006/main" count="18189" uniqueCount="2552">
  <si>
    <t xml:space="preserve">SANATORIUL BALNEAR SI DE RECUPERARE MANGALIA
Strada Mircea cel Batrân 2, Mangalia 905500
CUI : 4515565
Email :office@balnear.net
Telefon:  0241 751 337
</t>
  </si>
  <si>
    <t>Obiectul
 Achiziție</t>
  </si>
  <si>
    <t>Articol
bugetar</t>
  </si>
  <si>
    <t>Valoare estimată LEI
fără TVA</t>
  </si>
  <si>
    <t>Sursă
finanțare</t>
  </si>
  <si>
    <t>Procedura de atribuire</t>
  </si>
  <si>
    <t>Data începere
procedură</t>
  </si>
  <si>
    <t>Data finalizare
procedură</t>
  </si>
  <si>
    <t xml:space="preserve">Persoană
responsabilă
</t>
  </si>
  <si>
    <t>Articol bugetar</t>
  </si>
  <si>
    <t>BON CONSUM</t>
  </si>
  <si>
    <t>22800000-8 - REGISTRE, REGISTRE CONTABILE, CLASOARE, FORMULARE ŞI ALTE ARTICOLE IMPRIMATE DE PAPETĂRIE DIN HÂRTIE SAU DIN CARTON</t>
  </si>
  <si>
    <t>20.01.01</t>
  </si>
  <si>
    <t>VENITURI PROPRII</t>
  </si>
  <si>
    <t>ACHIZITIA DIRECTA ONLINE</t>
  </si>
  <si>
    <t>01.01.2023</t>
  </si>
  <si>
    <t>31.12.2023</t>
  </si>
  <si>
    <t>VRINCEANU - CRISTINA ELENA</t>
  </si>
  <si>
    <t>BULETIN OSCILOMETRIE</t>
  </si>
  <si>
    <t>ACHIZITII - ACHIZITII</t>
  </si>
  <si>
    <t>CARTELA MASA</t>
  </si>
  <si>
    <t>CERTIFICAT CONCEDIU MEDICAL</t>
  </si>
  <si>
    <t>ACHIZITIA DIRECTA OFFLINE</t>
  </si>
  <si>
    <t>CHESTIONAR DE EVALUARE A GRADULUI DE SATISFACTIE A PACIENTILOR</t>
  </si>
  <si>
    <t>CONDICA PREZENTA 200FILE</t>
  </si>
  <si>
    <t>FISA EVALUARE RISC</t>
  </si>
  <si>
    <t>FISA MAGAZIE</t>
  </si>
  <si>
    <t>FISA PSI</t>
  </si>
  <si>
    <t>FISA RADIOLOGICA</t>
  </si>
  <si>
    <t>FISA SSM</t>
  </si>
  <si>
    <t>FISA TRATAMENT ROMANI</t>
  </si>
  <si>
    <t>FISA TRATAMENT STRAINI</t>
  </si>
  <si>
    <t>ACHIZITIE DIRECTA</t>
  </si>
  <si>
    <t>EXTRANET - ADMIN</t>
  </si>
  <si>
    <t xml:space="preserve">FOAIE DE PLANIFICARE </t>
  </si>
  <si>
    <t>FOAIE OBS CLINICA GEN SANATORIU</t>
  </si>
  <si>
    <t xml:space="preserve">FOAIE OBS CLINICA GEN SPITAL </t>
  </si>
  <si>
    <t>FOI PLANIFICARE PAV A</t>
  </si>
  <si>
    <t>FOI PLANIFICARE PAV B</t>
  </si>
  <si>
    <t>FORMULAR CONSIMTAMANT IN VEDEREA TRATAMENTULUI</t>
  </si>
  <si>
    <t>ORDIN DE DEPLASARE</t>
  </si>
  <si>
    <t xml:space="preserve">PLAN DE PROCEDURI </t>
  </si>
  <si>
    <t>REGISTRU CENTRALA TERMICA</t>
  </si>
  <si>
    <t>REGISTRU CONSULTATII A3  200FILE</t>
  </si>
  <si>
    <t>REGISTRU INTRARE IESIRE NUMAR REFERAT NECESITATE CU ARC</t>
  </si>
  <si>
    <t>REGISTRU NECONFORMITATI, A4, COPERTA GROASA</t>
  </si>
  <si>
    <t>REGISTRU PENTRU PROGRAMARI LABORATOR</t>
  </si>
  <si>
    <t>REGISTRU PROCESE VERBALE PAZA</t>
  </si>
  <si>
    <t>REGISTRU SECRETARIAT</t>
  </si>
  <si>
    <t>REGISTRU SECRETARIAT INTRARE IESIRE CU ARC</t>
  </si>
  <si>
    <t>REGISTRU TRATAMENT</t>
  </si>
  <si>
    <t>REGISTRU TRATAMENT A4 200FILE</t>
  </si>
  <si>
    <t>REZULTAT DINAMOMETRIE</t>
  </si>
  <si>
    <t>SCARA EVALUARE RISC VAS</t>
  </si>
  <si>
    <t>TEST DE SENSIBILITATE</t>
  </si>
  <si>
    <t>TOTAL</t>
  </si>
  <si>
    <t>22800000-8</t>
  </si>
  <si>
    <t>AGRAFE 33MM</t>
  </si>
  <si>
    <t>30191000-4 - ECHIPAMENT DE BIROU, CU EXCEPŢIA MOBILIERULUI</t>
  </si>
  <si>
    <t>AGRAFE 50MM</t>
  </si>
  <si>
    <t>ALONJA PLASTIC DE MARE CAPACITATE 25BUC/SET</t>
  </si>
  <si>
    <t>BANDA ADEZIVA TRANSPARENT 19/33</t>
  </si>
  <si>
    <t>BANDA ADEZIVA TRANSPARENTA 48/90</t>
  </si>
  <si>
    <t>BANDA ADEZIVA TRANSPARENTA 48MM/60M</t>
  </si>
  <si>
    <t>BANDA CORECTOARE</t>
  </si>
  <si>
    <t>BANDA DUBLUADEZIVA 25MMX50M, 90 MICRONI</t>
  </si>
  <si>
    <t>BIBLIORAFT 5CM</t>
  </si>
  <si>
    <t xml:space="preserve">BIBLIORAFT 7.5CM </t>
  </si>
  <si>
    <t>CALCULATOR BIROU</t>
  </si>
  <si>
    <t>CALCULATOR CANON 12 DIG WS 1210T</t>
  </si>
  <si>
    <t>CAPSATOR BIROU</t>
  </si>
  <si>
    <t>CAPSE 24/6</t>
  </si>
  <si>
    <t>CLIPS 32MM</t>
  </si>
  <si>
    <t>CLIPSURI 51MM 12BUC/CUT</t>
  </si>
  <si>
    <t xml:space="preserve">CLIPSURI METALICE 32MM 24BUC/CUT </t>
  </si>
  <si>
    <t xml:space="preserve">CREION CU GUMA </t>
  </si>
  <si>
    <t xml:space="preserve">DECAPSATOR </t>
  </si>
  <si>
    <t>DOSAR CARTON CU CAPSE</t>
  </si>
  <si>
    <t xml:space="preserve">DOSAR CARTON SINA A4 </t>
  </si>
  <si>
    <t>DOSAR PLIC CARTON A4 230 G/MP</t>
  </si>
  <si>
    <t>DOSAR PVC A4 DE INCOPCIAT</t>
  </si>
  <si>
    <t>ELASTICE INELE</t>
  </si>
  <si>
    <t>FOLIE LAMINAT A4</t>
  </si>
  <si>
    <t>FOLII PROTECTIE CU PERFORATII A4 100BUC/SET</t>
  </si>
  <si>
    <t>HARTIE COPIATOR A3</t>
  </si>
  <si>
    <t>HARTIE COPIATOR A4</t>
  </si>
  <si>
    <t xml:space="preserve">INDEX </t>
  </si>
  <si>
    <t>LIPICI SOLID 21 G</t>
  </si>
  <si>
    <t>MAPA PLASTIC A4 400 MICRONI</t>
  </si>
  <si>
    <t>MAPA SEMNATURI 17 FILE ALBASTRU</t>
  </si>
  <si>
    <t>MARKER 2 VARFURI</t>
  </si>
  <si>
    <t>MARKER CD</t>
  </si>
  <si>
    <t>MARKER PERM VF ROTUND NEGRU</t>
  </si>
  <si>
    <t>MARKER TABLA NEGRU</t>
  </si>
  <si>
    <t>NOTES  - POST IT AUTOADEZIV 75X75MM</t>
  </si>
  <si>
    <t>PATROANE CERNEALA MARI 5BUC/CUT</t>
  </si>
  <si>
    <t>PATROANE CERNEALA MICI ALBASTRU 100BUC/SET</t>
  </si>
  <si>
    <t>PERFORATOR</t>
  </si>
  <si>
    <t>PIX GEL 0.5MM NEGRU</t>
  </si>
  <si>
    <t>PIX GEL ALBASTRU 0.5MM</t>
  </si>
  <si>
    <t>PIX UNICA FOL ROSU</t>
  </si>
  <si>
    <t>PIX UNICA FOLOSINTA ALBASTRU</t>
  </si>
  <si>
    <t>PIX UNICA FOLOSINTA NEGRU</t>
  </si>
  <si>
    <t>PLIC CU BURDUF TB4 250*353*40 25BUC/SET</t>
  </si>
  <si>
    <t>PLIC LC5 162*229 100BUC/SET</t>
  </si>
  <si>
    <t>PLIC TC4 229*324MM 25BUC/SET</t>
  </si>
  <si>
    <t>PLIC TC5 70G/MP GUMAT</t>
  </si>
  <si>
    <t>RADIERA</t>
  </si>
  <si>
    <t>RIGLA 30CM</t>
  </si>
  <si>
    <t xml:space="preserve">ROLLER CU GEL 0.7MM ALBASTRU </t>
  </si>
  <si>
    <t>ROLLER CU GEL 0.7MM NEGRU</t>
  </si>
  <si>
    <t>TEXTMARKER 4 CULORI</t>
  </si>
  <si>
    <t>TUS STAMPILA 30ML  NEGRU</t>
  </si>
  <si>
    <t>TUS STAMPILA 30ML ALBASTRU</t>
  </si>
  <si>
    <t>TUS STAMPILA 30ML ROSU</t>
  </si>
  <si>
    <t>30191000-4</t>
  </si>
  <si>
    <t>MINE CREION MECANIC 0.5MM</t>
  </si>
  <si>
    <t>31100000-7 - MOTOARE, GENERATOARE ŞI TRANSFORMATOARE ELECTRICE</t>
  </si>
  <si>
    <t>31100000-7</t>
  </si>
  <si>
    <t>MANUSI MENAJ</t>
  </si>
  <si>
    <t>18424000-7 - MĂNUŞI</t>
  </si>
  <si>
    <t>20.01.02</t>
  </si>
  <si>
    <t>MANUSI UNICA FOLOSINTA 100BUC/SET</t>
  </si>
  <si>
    <t>18424000-7</t>
  </si>
  <si>
    <t>SET 3 SACULETI SPALARE RUFE</t>
  </si>
  <si>
    <t>18930000-7 - SACI ŞI SĂCULEŢE</t>
  </si>
  <si>
    <t>18930000-7</t>
  </si>
  <si>
    <t>PUNGI ALIMENTARE 0.5KG</t>
  </si>
  <si>
    <t>19640000-4 - SACI ŞI PUNGI DIN POLIETILENĂ PENTRU DEŞEURI</t>
  </si>
  <si>
    <t>SACI 120L, 10/ROLA GALBENI</t>
  </si>
  <si>
    <t xml:space="preserve">SACI ALBI 60L 20BUC/ROLA </t>
  </si>
  <si>
    <t>SACI MENAJ 120L 10BUC /ROLA  ALBI</t>
  </si>
  <si>
    <t>SACI MENAJ 120L NEGRI 10BUC/ROLA</t>
  </si>
  <si>
    <t>SACI MENAJ 240L NEGRI 10 BUC/ROLA</t>
  </si>
  <si>
    <t>SACI MENAJ 35L NEGRI 50BUC/ROL</t>
  </si>
  <si>
    <t xml:space="preserve">SACI MENAJ 60L 15/ROLA REZISTENTI NEGRI </t>
  </si>
  <si>
    <t>SACI MENAJ 60L, 15/ROLA ALBI</t>
  </si>
  <si>
    <t>19640000-4</t>
  </si>
  <si>
    <t>BONETA CU ELASTIC UF 100/SET</t>
  </si>
  <si>
    <t>33700000-7 - PRODUSE DE ÎNGRIJIRE PERSONALĂ</t>
  </si>
  <si>
    <t>SCOBITORI AMBALATE INDIVIDUAL 1000BUC/CUT</t>
  </si>
  <si>
    <t>SCOBITORI AMBALATE INDIVIDUAL 500BUC/PAC</t>
  </si>
  <si>
    <t>SORT UNICA FOLOSINTA 100/SET</t>
  </si>
  <si>
    <t>33700000-7</t>
  </si>
  <si>
    <t xml:space="preserve">REZERVA SAPUN SPUMA PRISTINE 1200ML </t>
  </si>
  <si>
    <t>33711900-6 - SĂPUN</t>
  </si>
  <si>
    <t>SAPUN HOTELIER 15GR</t>
  </si>
  <si>
    <t>SAPUN LICHID 5L</t>
  </si>
  <si>
    <t>33711900-6</t>
  </si>
  <si>
    <t>DANTELE COS 267MM 100/SET</t>
  </si>
  <si>
    <t>33760000-5 - HÂRTIE IGIENICĂ, BATISTE, ŞERVETE DIN HÂRTIE PENTRU MÂINI ŞI ŞERVETE DE MASĂ</t>
  </si>
  <si>
    <t>HARTIE IGIENICA 3 STR</t>
  </si>
  <si>
    <t>HARTIE IGIENICA ALBA 2 STATURI</t>
  </si>
  <si>
    <t>HARTIE IGIENICA GRI NATUR</t>
  </si>
  <si>
    <t>HARTIE IGIENICA MINI JUMBO ALBA 2 STRATURI 300G</t>
  </si>
  <si>
    <t xml:space="preserve">PROSOP HARTIE 300M 2 STRATURI </t>
  </si>
  <si>
    <t>PROSOP HARTIE CU TUB 150M,2 STR</t>
  </si>
  <si>
    <t>PROSOP HARTIE CU TUB 170M</t>
  </si>
  <si>
    <t>PROSOP HARTIE FARA TUB 140M</t>
  </si>
  <si>
    <t xml:space="preserve">PROSOP V FOLD VERDE 200FOI/PACHET </t>
  </si>
  <si>
    <t>SERVETELE 2STR. ROSII 33*33 250 BUC/PAC</t>
  </si>
  <si>
    <t>SERVETELE HARTIE 25*25 ALBE 100BUC/PAC</t>
  </si>
  <si>
    <t>SERVETELE LA CUTIE (POP-UP) 150BUC/CUTIE</t>
  </si>
  <si>
    <t>SERVETELE PLIABILE VERZI 200/PACH</t>
  </si>
  <si>
    <t>SERVETELE UMEDE ANTIBACTERIENE 72/PACHET</t>
  </si>
  <si>
    <t>33760000-5</t>
  </si>
  <si>
    <t>BANDEROLA DEZINFECTANT 1000BUC/SET</t>
  </si>
  <si>
    <t>33790000-4 - STICLĂRIE PENTRU LABORATOR, PENTRU ARTICOLE DE IGIENĂ SAU PENTRU INDUSTRIA FARMACEUTICĂ</t>
  </si>
  <si>
    <t>33790000-4</t>
  </si>
  <si>
    <t>PAHARE UF PLASTIC 200 ML 100 BUC/ SET</t>
  </si>
  <si>
    <t>39222000-4 - ARTICOLE DE CATERING</t>
  </si>
  <si>
    <t>39222000-4</t>
  </si>
  <si>
    <t>BURETI INOX</t>
  </si>
  <si>
    <t>39224000-8 - MĂTURI, PERII ŞI ALTE ARTICOLE DE DIVERSE TIPURI</t>
  </si>
  <si>
    <t>BURETI VASE CU CANELURA 10BUC/SET</t>
  </si>
  <si>
    <t>COADA LEMN 110CM</t>
  </si>
  <si>
    <t>COADA LEMN 120CM</t>
  </si>
  <si>
    <t>COS GUNOI 10L</t>
  </si>
  <si>
    <t>COS GUNOI 25L</t>
  </si>
  <si>
    <t>COS RUFE PLASTIC 60L</t>
  </si>
  <si>
    <t>FARAS CU LAMELA DE CAUCIUC SI COADA</t>
  </si>
  <si>
    <t>GALEATA 5L</t>
  </si>
  <si>
    <t>GALEATA CU STORCATOR 14L</t>
  </si>
  <si>
    <t>GALEATA PLASTIC 12L</t>
  </si>
  <si>
    <t>LAVETE BUMBAC 40X40 4BUC/SET</t>
  </si>
  <si>
    <t>LAVETE MICROFIBRA  4 /SET</t>
  </si>
  <si>
    <t>LAVETE MICROFIBRA 3BUC/SET</t>
  </si>
  <si>
    <t>LAVETE UNIVERSALE 5BUC/SET</t>
  </si>
  <si>
    <t>LAVETE USCATE 3/SET</t>
  </si>
  <si>
    <t>MATURA PERIE CU COADA LUNGA</t>
  </si>
  <si>
    <t>MATURA PLASTIC CU FIR LUNG + COADA LEMN</t>
  </si>
  <si>
    <t>MATURA PLASTIC CU FIR SCURT + COADA LEMN</t>
  </si>
  <si>
    <t xml:space="preserve">MATURA PLASTIC CU PERI SCURT </t>
  </si>
  <si>
    <t>MATURA PVC +COADA LEMN</t>
  </si>
  <si>
    <t>MATURA SORG CU COADA</t>
  </si>
  <si>
    <t>MOP BBC 250G</t>
  </si>
  <si>
    <t>MOP PLAT DE BUMBAC PENTRU TALPA VERMOP</t>
  </si>
  <si>
    <t xml:space="preserve">PERIE COVOARE CU MANER </t>
  </si>
  <si>
    <t>PERIE PLASTIC CU COADA PENTRU CAZI</t>
  </si>
  <si>
    <t>PERIE PLASTIC CU MANER PT CAZI</t>
  </si>
  <si>
    <t>PROSOAPE BUCATARIE MICROFIBRA 40*40 20BUC /SET</t>
  </si>
  <si>
    <t>REZERVA MOP BUMBAC 250G+ COADA LEMN</t>
  </si>
  <si>
    <t>REZERVA MOP PLAT MICROFIBRA 40*12</t>
  </si>
  <si>
    <t>REZERVE LAVETE UMEDE PENTRU SWIFFER 40BUC</t>
  </si>
  <si>
    <t>REZERVE PAMATUF CURATARE PRAF SWIFFER</t>
  </si>
  <si>
    <t xml:space="preserve">SET 4 PROSOAPE BUCATARIE 50*70 BLACK </t>
  </si>
  <si>
    <t xml:space="preserve">SET 4 PROSOAPE BUCATARIE 50*70 RED </t>
  </si>
  <si>
    <t>SET 4 PROSOAPE DE BUCATARIE  50*70 GREEN</t>
  </si>
  <si>
    <t xml:space="preserve">SET GALEATA + MOP PLAT </t>
  </si>
  <si>
    <t>SET PERIE WC + SUPORT INCHIS</t>
  </si>
  <si>
    <t xml:space="preserve">TRUSA DE BAZA CU PAMATUF SI MOP SWIFFER </t>
  </si>
  <si>
    <t>39224000-8</t>
  </si>
  <si>
    <t>ODORIZANT BAZIN WC SANO BON BLUE 150G</t>
  </si>
  <si>
    <t>39811100-1 - ODORIZANTE DE INTERIOR</t>
  </si>
  <si>
    <t>ODORIZANT CAMERA CU BETISOARE 100ML</t>
  </si>
  <si>
    <t>39811100-1</t>
  </si>
  <si>
    <t>ODORIZANT PONS 200ML</t>
  </si>
  <si>
    <t>39811300-3 - DEZODORIZANTE</t>
  </si>
  <si>
    <t>ODORIZANT WC BREF</t>
  </si>
  <si>
    <t>39811300-3</t>
  </si>
  <si>
    <t>ADITIV CLATIRE MASINA DE SPALAT VASE 20L</t>
  </si>
  <si>
    <t>39831200-8 - DETERGENŢI</t>
  </si>
  <si>
    <t>ALLGON ANTICALCAR 500 GR</t>
  </si>
  <si>
    <t>APRET LICHID  1L</t>
  </si>
  <si>
    <t xml:space="preserve">CALGON ANTICALCAR </t>
  </si>
  <si>
    <t>DETERGENT AUTOMAT RUFE  20KG</t>
  </si>
  <si>
    <t>DETERGENT COVOARE PT ASPIRATOR CU SPALARE</t>
  </si>
  <si>
    <t>DETERGENT DE VASE PT MASINA DE SPALAT VASE 20L</t>
  </si>
  <si>
    <t>DETERGENT DE VASE SANO SPARK 1L</t>
  </si>
  <si>
    <t>DETRATANT  SUPER CONCENTRAT LIME A WAY 5L</t>
  </si>
  <si>
    <t>FOSFAT 25KG/SAC</t>
  </si>
  <si>
    <t>LIME-A-WAY EXTRA 5L DETRATANT MASINI SPALAT AUTOMATE</t>
  </si>
  <si>
    <t>SODA RUFE</t>
  </si>
  <si>
    <t xml:space="preserve">TOPMATIC UNIVERSAL 25KG DETERGENT LICHID PT MASINA </t>
  </si>
  <si>
    <t>TOPRINSE 20L ADITIV CLATIRE VASE</t>
  </si>
  <si>
    <t>39831200-8</t>
  </si>
  <si>
    <t>ANTITART 1L</t>
  </si>
  <si>
    <t>39831240-0 - PRODUSE DE CURĂŢENIE</t>
  </si>
  <si>
    <t>CIF CREMA DE CURATAT 500ML</t>
  </si>
  <si>
    <t>CLOR ACE 2L</t>
  </si>
  <si>
    <t>DETARTRANT NUFAR 1 L</t>
  </si>
  <si>
    <t>DETERGENT GEAM CU PULVERIZATOR 500ML AJAX</t>
  </si>
  <si>
    <t>DETERGENT GEAM SANO 750ML CU PUVERIZATOR</t>
  </si>
  <si>
    <t>DOMESTOS 750ML</t>
  </si>
  <si>
    <t>IGIENIZANT TOALETE 750ML</t>
  </si>
  <si>
    <t>OTET 1 LITRU</t>
  </si>
  <si>
    <t>PASTA ABRAZIVA DE CURATAT 500ML</t>
  </si>
  <si>
    <t>SANO ANTICALCAR 500ML</t>
  </si>
  <si>
    <t>SANO ANTIKALK PIATRA RUG 750ML</t>
  </si>
  <si>
    <t>SANO ANTIMUCEGAI 500ML</t>
  </si>
  <si>
    <t>SAVO ANTIMUCEGAI 500ML</t>
  </si>
  <si>
    <t>SOLUTIE ANTIMUCEGAI</t>
  </si>
  <si>
    <t>SOLUTIE COVOARE 1L</t>
  </si>
  <si>
    <t>SOLUTIE COVOARE BIOCARPET 1L</t>
  </si>
  <si>
    <t>SOLUTIE CURATAT MOBILA  750ML</t>
  </si>
  <si>
    <t>SOLUTIE DE COVOARE CARPETEX 1L</t>
  </si>
  <si>
    <t xml:space="preserve">SOLUTIE MOBILA 1L EFEKT </t>
  </si>
  <si>
    <t>SOLUTIE PARDOSELI SANO FLOOR 1L</t>
  </si>
  <si>
    <t>39831240-0</t>
  </si>
  <si>
    <t>GAZ</t>
  </si>
  <si>
    <t>09123000-7 - GAZE NATURALE</t>
  </si>
  <si>
    <t>20.01.03</t>
  </si>
  <si>
    <t>CONTRACT SECTORIAL</t>
  </si>
  <si>
    <t>09123000-7</t>
  </si>
  <si>
    <t>ENERGIE ELECTRICA KW</t>
  </si>
  <si>
    <t>09300000-2 - ELECTRICITATE, ÎNCĂLZIRE, ENERGIE SOLARĂ ŞI NUCLEARĂ</t>
  </si>
  <si>
    <t xml:space="preserve">REGULARIZARE CERTIFICATE VERZI </t>
  </si>
  <si>
    <t>09300000-2</t>
  </si>
  <si>
    <t>APA CANAL DIFERENTIA PAV B</t>
  </si>
  <si>
    <t>65111000-4 - DISTRIBUŢIE DE APĂ POTABILĂ</t>
  </si>
  <si>
    <t>20.01.04</t>
  </si>
  <si>
    <t>CHELU - ALEXANDRA</t>
  </si>
  <si>
    <t>APA CANAL PAV A</t>
  </si>
  <si>
    <t>APA CANAL PAV B</t>
  </si>
  <si>
    <t>APA CANAL TARIF DIFERENTIAT GRUPA I PAV A</t>
  </si>
  <si>
    <t>APA PAV A</t>
  </si>
  <si>
    <t>APA PAV B</t>
  </si>
  <si>
    <t>APA/CANAL THR</t>
  </si>
  <si>
    <t>65111000-4</t>
  </si>
  <si>
    <t>C.E.C DESEURI REZIDUALE</t>
  </si>
  <si>
    <t>90511000-2 - SERVICII DE COLECTARE A DEŞEURILOR MENAJERE</t>
  </si>
  <si>
    <t>COLECTAT DESEURI</t>
  </si>
  <si>
    <t>DEPOZITARE DESEURI REZULTATE DIN TMB REZIDUALE</t>
  </si>
  <si>
    <t>STATIE DE TMB REZIDUALE</t>
  </si>
  <si>
    <t>90511000-2</t>
  </si>
  <si>
    <t>BENZINA</t>
  </si>
  <si>
    <t>09132100-4 - BENZINĂ FĂRĂ PLUMB</t>
  </si>
  <si>
    <t>20.01.05</t>
  </si>
  <si>
    <t>09132100-4</t>
  </si>
  <si>
    <t>MOTORINA</t>
  </si>
  <si>
    <t>09134200-9 - MOTORINĂ</t>
  </si>
  <si>
    <t>09134200-9</t>
  </si>
  <si>
    <t>ANSAMBLU FULIE MOTOR MASINA DE SPALAT WX55</t>
  </si>
  <si>
    <t>34913000-0 - DIVERSE PIESE DE SCHIMB</t>
  </si>
  <si>
    <t>20.01.06</t>
  </si>
  <si>
    <t>BATERIE INCALZIRE USCATOR GIRBAU SM22</t>
  </si>
  <si>
    <t>BOBINA ELECTROVALVA EVACUARE 230V ID W50 PAV. A</t>
  </si>
  <si>
    <t xml:space="preserve">CAMERA COMPRESIE PRESOSTAT - MASINA DE SPALAT GIRBAU </t>
  </si>
  <si>
    <t xml:space="preserve">COLIERE </t>
  </si>
  <si>
    <t xml:space="preserve">COMUTATOR PLITA 5 POZITII </t>
  </si>
  <si>
    <t>CUREA MOTOR ROBOT TOCAT SI CURATAT ZARZAVAT</t>
  </si>
  <si>
    <t>CURELE TRANSMISIE (SET)</t>
  </si>
  <si>
    <t>ELECTROVALVA BZ 3/4 - 230V</t>
  </si>
  <si>
    <t>ELECTROVALVA INTRARE 3 CAI</t>
  </si>
  <si>
    <t>FURTUNE LEGATURA 3/4</t>
  </si>
  <si>
    <t>GARNITURI MARMIDA SILICONATE</t>
  </si>
  <si>
    <t>INSTALATIE MOTOR CUPTOR DUBLU CU CONVECTIE</t>
  </si>
  <si>
    <t>KIT RULMENTI VENTILATOR USCARE MASINA DE SPALAT VASE</t>
  </si>
  <si>
    <t>MANETA COMANDA INCALZIRE</t>
  </si>
  <si>
    <t xml:space="preserve">MOLTON CALADRU GIRBAU VALTZ INTRARE </t>
  </si>
  <si>
    <t>MOTOR EXCAUSTOR CALANDRU GIRBAU</t>
  </si>
  <si>
    <t>MOTOR MASINA SPALAT WX55 (REM4)</t>
  </si>
  <si>
    <t>MOTOR ROBOT TOCAT SI CURATAT ZARZAVAT</t>
  </si>
  <si>
    <t>MOTOREDUCTOR CC 48V</t>
  </si>
  <si>
    <t>MOTOTR VENTILATOR CALANDRU GIRBAU PS3219</t>
  </si>
  <si>
    <t>PLACA COMANDA USCATOR DANUBE</t>
  </si>
  <si>
    <t>PLITA 300X300 - 3000W/230V</t>
  </si>
  <si>
    <t xml:space="preserve">PLITA ELECTRICA </t>
  </si>
  <si>
    <t>PRESOSTAT</t>
  </si>
  <si>
    <t xml:space="preserve">PRESOSTAT NIVEL APA </t>
  </si>
  <si>
    <t>REDUCTII 3/4</t>
  </si>
  <si>
    <t>REZISTENTA ELECTRICA IN IMERSIE 2X2000W</t>
  </si>
  <si>
    <t>REZISTENTA ELECTRICA IN IMERSIE 3000W</t>
  </si>
  <si>
    <t>REZISTENTA ELECTRICA INCALZIRE IN IMERSIE 2X3000W</t>
  </si>
  <si>
    <t>REZISTENTA IN IMERSIE PENTRU PARAFINA 3X3000W</t>
  </si>
  <si>
    <t>REZISTENTA IN IMERSIE PT MARMIDA 3X2500W</t>
  </si>
  <si>
    <t xml:space="preserve">REZISTENTA INCALZIRE IN IMERSIE 2X3000W IPSO </t>
  </si>
  <si>
    <t>REZISTENTA TIGAIE BASCULANTA 2000W/ 230V</t>
  </si>
  <si>
    <t>REZISTENTE INCALZIRE IN IMERSIE 6000W  GIRBAU PAV B</t>
  </si>
  <si>
    <t>ROATA CUREA MASINA DE SPALAT ID(REM2)</t>
  </si>
  <si>
    <t xml:space="preserve">ROBINET 1/2 </t>
  </si>
  <si>
    <t>RULMENTI ROLE ANTRENARE CALANDRU GIRBAU PS 3219</t>
  </si>
  <si>
    <t>RULMENTI SKF 6304</t>
  </si>
  <si>
    <t>SET CURELE MASINA DE SPALAT ID</t>
  </si>
  <si>
    <t xml:space="preserve">SIGURANTA TETRAPOLARA </t>
  </si>
  <si>
    <t>TASTATURA CUPTOR CU BENTILATIE SIMPLA</t>
  </si>
  <si>
    <t>TERMOSTAT SIGURANTA MASINA DE SPALAT VASE</t>
  </si>
  <si>
    <t>VASELINA TERMICA</t>
  </si>
  <si>
    <t>34913000-0</t>
  </si>
  <si>
    <t>SERVICII COMUNICATII ELECTRONICE</t>
  </si>
  <si>
    <t>64210000-1 - SERVICII DE TELEFONIE ŞI DE TRANSMISIE DE DATE</t>
  </si>
  <si>
    <t>64210000-1</t>
  </si>
  <si>
    <t>SERVICII DE TRANSPORT</t>
  </si>
  <si>
    <t>60000000-8 - SERVICII DE TRANSPORT (CU EXCEPŢIA TRANSPORTULUI DE DEŞEURI)</t>
  </si>
  <si>
    <t>20.01.07</t>
  </si>
  <si>
    <t>60000000-8</t>
  </si>
  <si>
    <t>TRANSPORT STANDARD</t>
  </si>
  <si>
    <t>63521000-7 - SERVICII DE AGENŢII DE TRANSPORT DE MĂRFURI</t>
  </si>
  <si>
    <t>63521000-7</t>
  </si>
  <si>
    <t>SERVICII CURIERAT</t>
  </si>
  <si>
    <t>64100000-7 - SERVICII POŞTALE ŞI DE CURIERAT</t>
  </si>
  <si>
    <t>20.01.08</t>
  </si>
  <si>
    <t>64100000-7</t>
  </si>
  <si>
    <t>SERVICII TELEFONIE ,INTERNET SI DATE</t>
  </si>
  <si>
    <t>SEMINTE GAZON 20KG</t>
  </si>
  <si>
    <t>03117200-6 - SEMINŢE DE PLANTE CU UTILIZARE SPECIFICĂ</t>
  </si>
  <si>
    <t>20.01.09</t>
  </si>
  <si>
    <t>03117200-6</t>
  </si>
  <si>
    <t>GPL PROPAN 70L</t>
  </si>
  <si>
    <t>09122100-1 - PROPAN</t>
  </si>
  <si>
    <t>09122100-1</t>
  </si>
  <si>
    <t>BI LUBRIFIANT WD-40 100ML</t>
  </si>
  <si>
    <t>09211000-1 - ULEIURI LUBRIFIANTE ŞI AGENŢI LUBRIFIANŢI</t>
  </si>
  <si>
    <t>BI LUBRIFIANT WD-40 200ML</t>
  </si>
  <si>
    <t>BI LUBRIFIANT WD-40 250ML</t>
  </si>
  <si>
    <t>BI LUBRIFIANT WD40 600ML FLEX</t>
  </si>
  <si>
    <t>LUBRIFIANT WD-40  200ML</t>
  </si>
  <si>
    <t>LUBRIFIANT WD-40 100ML</t>
  </si>
  <si>
    <t>LUBRIFIANT WD-40 600ML</t>
  </si>
  <si>
    <t>SPRAY VASELINA ALBA 200ML</t>
  </si>
  <si>
    <t>STH ULEI 4T 10W30</t>
  </si>
  <si>
    <t>ULEI TRANSMISIE 1L</t>
  </si>
  <si>
    <t>VASELINA 500GR</t>
  </si>
  <si>
    <t>VASELINA TOTAL 0.4KG</t>
  </si>
  <si>
    <t>09211000-1</t>
  </si>
  <si>
    <t xml:space="preserve">SARE PASTILE 25KG </t>
  </si>
  <si>
    <t>14400000-5 - SARE ŞI CLORURĂ DE SODIU PUR</t>
  </si>
  <si>
    <t>14400000-5</t>
  </si>
  <si>
    <t>PELERINA IMPERMEABILA LUNGA BLEUMARIN</t>
  </si>
  <si>
    <t>18130000-9 - ÎMBRĂCĂMINTE SPECIALĂ DE LUCRU</t>
  </si>
  <si>
    <t>18130000-9</t>
  </si>
  <si>
    <t>VESTA REFLECTORIZANTA</t>
  </si>
  <si>
    <t>18140000-2 - ACCESORII PENTRU ÎMBRĂCĂMINTE DE LUCRU</t>
  </si>
  <si>
    <t>18140000-2</t>
  </si>
  <si>
    <t>MANUSI LACATUS K604</t>
  </si>
  <si>
    <t>18141000-9 - MĂNUŞI DE LUCRU</t>
  </si>
  <si>
    <t>MANUSI SH ALLSTAR PRO</t>
  </si>
  <si>
    <t>18141000-9</t>
  </si>
  <si>
    <t>CIZME PVC</t>
  </si>
  <si>
    <t>18143000-3 - ECHIPAMENTE DE PROTECŢIE</t>
  </si>
  <si>
    <t xml:space="preserve">OCHELARI PROTECTIE SIMPLI </t>
  </si>
  <si>
    <t>18143000-3</t>
  </si>
  <si>
    <t>ACE MASINA CUSUT</t>
  </si>
  <si>
    <t>19200000-8 - MATERIALE TEXTILE ŞI ARTICOLE CONEXE</t>
  </si>
  <si>
    <t xml:space="preserve">ATA DE CUSUT </t>
  </si>
  <si>
    <t>CRETA CROITORIE</t>
  </si>
  <si>
    <t>19200000-8</t>
  </si>
  <si>
    <t>SAC DE PE 550*1000</t>
  </si>
  <si>
    <t>SAC RAFIE 50L</t>
  </si>
  <si>
    <t>AUTOCOLANT A5 PERS CU DIZABILITATI</t>
  </si>
  <si>
    <t>BON CONSUM 20.01.09</t>
  </si>
  <si>
    <t>CARTELA MASA 20.01.09</t>
  </si>
  <si>
    <t>CONSIMTAMANT INFORMAT PACIENT 20.01.09</t>
  </si>
  <si>
    <t>FISA EVALUARE RISC 20.01.09</t>
  </si>
  <si>
    <t>FISA TRATAMENT ROMANI 20.01.09</t>
  </si>
  <si>
    <t>FOAIE PLANIFICARE PAV B 20.01.09</t>
  </si>
  <si>
    <t>PLAN DE PROCEDURI 20.01.09</t>
  </si>
  <si>
    <t>SCARA EVALUARE RISC VAS 20.01.09</t>
  </si>
  <si>
    <t>TESTE SENSIBILITATE (DINANOMETRIE) 20.01.09</t>
  </si>
  <si>
    <t>OXIGEN TEHNIC 10MC</t>
  </si>
  <si>
    <t>24111900-4 - OXIGEN</t>
  </si>
  <si>
    <t>24111900-4</t>
  </si>
  <si>
    <t xml:space="preserve">SODA CAUSTICA </t>
  </si>
  <si>
    <t>24311521-5 - SODĂ CAUSTICĂ</t>
  </si>
  <si>
    <t>24311521-5</t>
  </si>
  <si>
    <t>APA DISTILATA 1L</t>
  </si>
  <si>
    <t>24316000-2 - APĂ DISTILATĂ</t>
  </si>
  <si>
    <t>24316000-2</t>
  </si>
  <si>
    <t>INSECTICID K300</t>
  </si>
  <si>
    <t>24452000-7 - INSECTICIDE</t>
  </si>
  <si>
    <t>INSECTICID K400</t>
  </si>
  <si>
    <t>24452000-7</t>
  </si>
  <si>
    <t>ADEZIV ACRILIC MEKOL 12KG</t>
  </si>
  <si>
    <t>24911200-5 - ADEZIVI</t>
  </si>
  <si>
    <t>ADEZIV TAC-PAC 9GR</t>
  </si>
  <si>
    <t>24911200-5</t>
  </si>
  <si>
    <t>BUTELIE TONER REZIDUAL</t>
  </si>
  <si>
    <t>30125000-1 - PIESE ŞI ACCESORII PENTRU FOTOCOPIATOARE</t>
  </si>
  <si>
    <t>30125000-1</t>
  </si>
  <si>
    <t>CARTUS BROTHER TN2421</t>
  </si>
  <si>
    <t>30125100-2 - CARTUŞE DE TONER</t>
  </si>
  <si>
    <t>CARTUS CE505A</t>
  </si>
  <si>
    <t>CARTUS CF 230X</t>
  </si>
  <si>
    <t>CARTUS COMPATIBIL WORKCENTRE 3315</t>
  </si>
  <si>
    <t>CARTUS HP W2070A</t>
  </si>
  <si>
    <t>CARTUS IMPRIMANTA HP 652</t>
  </si>
  <si>
    <t>CARTUS KONICA MINOLTA COLOR</t>
  </si>
  <si>
    <t>CARTUS KONICA MINOLTA NEGRU</t>
  </si>
  <si>
    <t>CARTUS KYOCERA TK1170</t>
  </si>
  <si>
    <t>CARTUS LASER HP CE285A</t>
  </si>
  <si>
    <t>REZEANU - MIHAELA</t>
  </si>
  <si>
    <t>CARTUS LASER HP CF217A</t>
  </si>
  <si>
    <t>CARTUS LASER WORKCENTER 3025</t>
  </si>
  <si>
    <t>CARTUS LASER XEROX 3260</t>
  </si>
  <si>
    <t>CARTUS LEXMARK MX317</t>
  </si>
  <si>
    <t>CARTUS TONER BROTHER TN 2421</t>
  </si>
  <si>
    <t>CARTUS TONER HP117 MFP 179</t>
  </si>
  <si>
    <t>CARTUS XEROX 3615</t>
  </si>
  <si>
    <t>CARTUS XEROX B215</t>
  </si>
  <si>
    <t>CARTUS XEROX WORK CENTER 3325</t>
  </si>
  <si>
    <t>CILINDRU HP CF232A</t>
  </si>
  <si>
    <t>DRUM BROTHER DR 2401</t>
  </si>
  <si>
    <t>DRUM LEXMARK 50F0Z00</t>
  </si>
  <si>
    <t>DRUM MODEL KONICA MINOLTA IUP36K</t>
  </si>
  <si>
    <t>DRUM MODEL KONIKA MIOLTA IUP36Y</t>
  </si>
  <si>
    <t>DRUM UNIT CF219A</t>
  </si>
  <si>
    <t xml:space="preserve">DRUM XEROX  3615 ORIGINAL </t>
  </si>
  <si>
    <t>DRUM XEROX 3260</t>
  </si>
  <si>
    <t xml:space="preserve">KONICA MINOLTA BIZHUB C3320I  CARTUS TONER BLACK TNP-80K AAJW152 13K ORIGINAL </t>
  </si>
  <si>
    <t>KONICA MINOLTA BIZHUB C3320I CARTUS TONER CYAN TNP-80C AAJW452 9K ORIGINAL</t>
  </si>
  <si>
    <t>KONICA MINOLTA BIZHUB C3320I CARTUS TONER MAGENTA TNP-80M AAJW352 9K ORIGINAL</t>
  </si>
  <si>
    <t>KONICA MINOLTA BIZHUB C3320I CARTUS TONER YELLOW TNP-80Y AAJW252 9K ORIGINAL</t>
  </si>
  <si>
    <t>TONER BROTHER TN2320</t>
  </si>
  <si>
    <t>TONER IMPRIMANTA BROTHER HL-L2312D</t>
  </si>
  <si>
    <t>TONER IMPRIMANTA HP LASERJET M110WE</t>
  </si>
  <si>
    <t>TONER IMPRIMANTA LASER JET PROMFP M227DN</t>
  </si>
  <si>
    <t>TONER IMPRIMANTA LEXMARK E250</t>
  </si>
  <si>
    <t>TONER IMPRIMANTA LH85A-36A/35A SP</t>
  </si>
  <si>
    <t>TONER ORIGINAL IMPRIMANTA HP 142A BLACK W1420A</t>
  </si>
  <si>
    <t>30125100-2</t>
  </si>
  <si>
    <t>MARKER COLOR VOPSEA NEGRU</t>
  </si>
  <si>
    <t>MARKER MILWAUKEE PERMANENT NEGRU</t>
  </si>
  <si>
    <t>MARKER VOPSEA ALB</t>
  </si>
  <si>
    <t>BRATARI DE IDENTIFICARE PLASTIC ALBASTRE</t>
  </si>
  <si>
    <t>30191140-7 - ACCESORII DE IDENTIFICARE PERSONALĂ</t>
  </si>
  <si>
    <t>BRATARI IDENTIFICARE PLASTIC ALBE</t>
  </si>
  <si>
    <t>BRATARI IDENTIFICARE PLASTIC VERZI</t>
  </si>
  <si>
    <t>30191140-7</t>
  </si>
  <si>
    <t>CONFECTIONAT SI INSTALAT INDICATOR 1,25M X 0,50M</t>
  </si>
  <si>
    <t>30192170-3 - PANOURI DE AFIŞARE</t>
  </si>
  <si>
    <t>CONFECTIONAT SI INSTALAT PANOU 3600MM X 350MM</t>
  </si>
  <si>
    <t>CONFECTIONAT SI MONTAT INDICATOR RUTIER9STOP INTERZIS, PERS.DIZABILITATI,SENS UNIC ER</t>
  </si>
  <si>
    <t>CONFECTIONAT SI MONTAT STALP PTR. INDICATOAR RUTIER</t>
  </si>
  <si>
    <t>30192170-3</t>
  </si>
  <si>
    <t>CITITOR CARD 20.01.09</t>
  </si>
  <si>
    <t>30233000-1 - DISPOZITIVE DE STOCARE ŞI CITIRE</t>
  </si>
  <si>
    <t>30233000-1</t>
  </si>
  <si>
    <t>MEMORIE RAM 2GB DDR3</t>
  </si>
  <si>
    <t>30236110-6 - MEMORIE CU ACCES ALEATORIU (RAM)</t>
  </si>
  <si>
    <t>30236110-6</t>
  </si>
  <si>
    <t>ADAPTOR HAMA HDMI-VGA BLACK</t>
  </si>
  <si>
    <t>30237000-9 - PIESE ŞI ACCESORII PENTRU COMPUTERE</t>
  </si>
  <si>
    <t>ADAPTOR TP-LINK UE306 USB 3.0</t>
  </si>
  <si>
    <t>ADAPTOR WIRELESS TP-LINK ARCHER T3U</t>
  </si>
  <si>
    <t xml:space="preserve">CABLU HDMI </t>
  </si>
  <si>
    <t>CABLU IMPRIMANTA USB</t>
  </si>
  <si>
    <t>HARD SSD 240GB</t>
  </si>
  <si>
    <t xml:space="preserve">MOUSE LOGITECH B100 </t>
  </si>
  <si>
    <t xml:space="preserve">PLACA DE BAZA GIGABYTE H510M </t>
  </si>
  <si>
    <t>SSD 480GB, 2.5</t>
  </si>
  <si>
    <t>SSD A-DATA 488GB HARD</t>
  </si>
  <si>
    <t>SURSA 500W</t>
  </si>
  <si>
    <t xml:space="preserve">SWICH TP-LINK LS10008G 8 PORTURI </t>
  </si>
  <si>
    <t>SWITCH 5 PORTURI</t>
  </si>
  <si>
    <t>30237000-9</t>
  </si>
  <si>
    <t>CUPLA MODULARA RJ45 ECRANATA DELOCK 87161</t>
  </si>
  <si>
    <t>30237400-3 - ACCESORII DE INTRODUCERE A DATELOR</t>
  </si>
  <si>
    <t>KIT TASTATURA + MOUSE</t>
  </si>
  <si>
    <t>MOUSE WIRELLES HAMA</t>
  </si>
  <si>
    <t>PATCHCORD UTP 10M CAT. 6</t>
  </si>
  <si>
    <t>SET TASTATURA SI MOUSE LOGITECH DE LAYOUT ALB</t>
  </si>
  <si>
    <t>30237400-3</t>
  </si>
  <si>
    <t>ACUMULATOR APC BV800I</t>
  </si>
  <si>
    <t>31500000-1 - APARATURĂ DE ILUMINAT ŞI LĂMPI ELECTRICE</t>
  </si>
  <si>
    <t>ALIMENTATOR DE RETEA 230V USB 3A ALB</t>
  </si>
  <si>
    <t>BANDA ADEZIVA OGLINZI 19MM*5M</t>
  </si>
  <si>
    <t xml:space="preserve">BANDA DUBLU ADEZIVA 5M*19MM </t>
  </si>
  <si>
    <t>BANDA IZOLATOARE 20M TESA NEAGRA</t>
  </si>
  <si>
    <t>BANDA IZOLATOARE TESA 20M ALBA</t>
  </si>
  <si>
    <t>BATERIE ALCALINA INDUSTRIALA R3</t>
  </si>
  <si>
    <t>BATERIE ALCALINA R3 AA VARTA</t>
  </si>
  <si>
    <t xml:space="preserve">BATERIE ALCALINA R6 AA VARTA </t>
  </si>
  <si>
    <t>BATERIE R3</t>
  </si>
  <si>
    <t>BATERIE ULTRA LITIU PROFESIONAL 1.5V AA  R3 VARTA</t>
  </si>
  <si>
    <t>BATERIE VARTA CR2032</t>
  </si>
  <si>
    <t>BEC 12W E27 DB13-2722120</t>
  </si>
  <si>
    <t>BEC H7</t>
  </si>
  <si>
    <t>BEC H7 HELLA</t>
  </si>
  <si>
    <t>BEC LED 11W E27 6000K A60</t>
  </si>
  <si>
    <t>BEC LED 12W E27 6500K A60 BRAYTON</t>
  </si>
  <si>
    <t>BEC LED 48W T140 E27 BRAYTON</t>
  </si>
  <si>
    <t>BEC LED 5W E27 SFERIC LR</t>
  </si>
  <si>
    <t>BEC LED BRAYTON 11W E27 6000K</t>
  </si>
  <si>
    <t>BEC LED BRAYTON 48W T140 E27 LR</t>
  </si>
  <si>
    <t>BEC LED E LUM E14/7W/4100</t>
  </si>
  <si>
    <t>BEC LED E27 12W LR DB13 13-2722120</t>
  </si>
  <si>
    <t>BEC LED LUMANARE 8W E14 6500K WELLMAX</t>
  </si>
  <si>
    <t>BEC LED SFERIC E14 3W DB06-753</t>
  </si>
  <si>
    <t>BEC LED SFERIC E27 8W DB13-2712800</t>
  </si>
  <si>
    <t>BLOC 3P ALB LG053421</t>
  </si>
  <si>
    <t>BLOC MULTIPRIZA 3P/1.5M LG694549</t>
  </si>
  <si>
    <t>BLOC PRIZA TRIPLA FRONTALA 2P+T 146A</t>
  </si>
  <si>
    <t xml:space="preserve">CABLU CYABY-F 5*4 </t>
  </si>
  <si>
    <t>CABLU CYY 3*2.5</t>
  </si>
  <si>
    <t>CABLU MYYM 3/2.5</t>
  </si>
  <si>
    <t>CABLU MYYM 3X1.5MM</t>
  </si>
  <si>
    <t xml:space="preserve">CABLU MYYM 5*6 </t>
  </si>
  <si>
    <t>CANAL CABLU 100*40 2M/BUC</t>
  </si>
  <si>
    <t>CANAL CABLU 100*60 2M</t>
  </si>
  <si>
    <t>CANAL CABLU 15*10 2M/BUC ADEZV</t>
  </si>
  <si>
    <t>CANAL CABLU 16/16 2M/BUC</t>
  </si>
  <si>
    <t>CANAL CABLU 25*16 2M</t>
  </si>
  <si>
    <t xml:space="preserve">CANAL CABLU 25*25 2M/BUC ADEZIV </t>
  </si>
  <si>
    <t>CANAL CABLU 40*25 2M</t>
  </si>
  <si>
    <t xml:space="preserve">CAPAC DOZA </t>
  </si>
  <si>
    <t>CAPAC PT DOZA D65 SC875.4501</t>
  </si>
  <si>
    <t>CAPAC PT DOZA D80 SC875.4502</t>
  </si>
  <si>
    <t>CARCASA PLASTIC 1P GW27001</t>
  </si>
  <si>
    <t>CARCASA PLASTIC 2P</t>
  </si>
  <si>
    <t>CARCASA PLASTIC 3P GW27003</t>
  </si>
  <si>
    <t>CARCASA PLASTIC 4(4*1)P</t>
  </si>
  <si>
    <t>CLEMA 2*0.08 - 2.5 PT LITAT WAGO 222-412</t>
  </si>
  <si>
    <t>CLEMA 3*0.08 - 2.5 PT LITAT WAGO 222-413</t>
  </si>
  <si>
    <t xml:space="preserve">CLEMA SIR 10MM </t>
  </si>
  <si>
    <t>CLEMA SIR 16MM</t>
  </si>
  <si>
    <t>CLEMA SIR 4MM</t>
  </si>
  <si>
    <t>CLEMA SIR 6MM</t>
  </si>
  <si>
    <t>COMBINEZON PROTECTIE CHIMICA</t>
  </si>
  <si>
    <t>COMUTATOR FORIX LG782402 IP2X 10A ALB</t>
  </si>
  <si>
    <t>CONDENSATOR 7.5 UF 4PIN WELL</t>
  </si>
  <si>
    <t>CONDUCTOR MYF 10</t>
  </si>
  <si>
    <t>CONDUCTOR MYF 16</t>
  </si>
  <si>
    <t>COPEX 40MM ROSU</t>
  </si>
  <si>
    <t xml:space="preserve">CORP CU LED 40W MIRANDA </t>
  </si>
  <si>
    <t>CRAVATA CABLU 250*4.8</t>
  </si>
  <si>
    <t>CUTIE ECLISA SEPARATIE MICA</t>
  </si>
  <si>
    <t>CUTIE VIKO 18 SIGURANTE APLICATA</t>
  </si>
  <si>
    <t xml:space="preserve">DIFERENTIAL 40A4P EATON 30MA10KA </t>
  </si>
  <si>
    <t>DISTRIBUITOR UNIPOLAR 150A ELMARK 319125</t>
  </si>
  <si>
    <t>DOZA APARAT CONICA GW24208</t>
  </si>
  <si>
    <t>DOZA LEGATURA PT 80*80*40 IP55 DB-39-030</t>
  </si>
  <si>
    <t>DOZA PT 100*100 IP55 SC686.004</t>
  </si>
  <si>
    <t>DOZA PT 80*80 IP55 CU PRESETUPE</t>
  </si>
  <si>
    <t>DURACELL BATERIE CR2032</t>
  </si>
  <si>
    <t>ELECTROD IMPAMANTARE 1.5M</t>
  </si>
  <si>
    <t>FISA CU INEL</t>
  </si>
  <si>
    <t>IMPAMANTARE 1.5M ELECTROD</t>
  </si>
  <si>
    <t>INDICATOR AUTOCOLANT</t>
  </si>
  <si>
    <t xml:space="preserve">INTR DIF NOARK EX9L-N 4P 40A 30MA </t>
  </si>
  <si>
    <t>INTRERUPATOR C25</t>
  </si>
  <si>
    <t xml:space="preserve">INTRERUPATOR E PE FIR </t>
  </si>
  <si>
    <t>INTRERUPATOR UNIPOLAR GW20571</t>
  </si>
  <si>
    <t xml:space="preserve">INTRERUPATOR VIZAGE ALB </t>
  </si>
  <si>
    <t xml:space="preserve">MINIINTRERUPATOR 25A 3P+N B25 </t>
  </si>
  <si>
    <t>MINIINTRERUPATOR C16</t>
  </si>
  <si>
    <t>MOTOSTARTER 380V 17-25A DB02-408</t>
  </si>
  <si>
    <t>MUFA F METAL RG6/RG59 CU GARNITURA CAUCIUC</t>
  </si>
  <si>
    <t>MUFA TV TATA+MAMA FARA METAL</t>
  </si>
  <si>
    <t>NOARK EX9BS 1P C10 MININTRERUPATOR</t>
  </si>
  <si>
    <t xml:space="preserve">NOARK EX9BS 1P C20 MINIINTRERUPATOR </t>
  </si>
  <si>
    <t>PAPUC CUPRU 10/10</t>
  </si>
  <si>
    <t>PAPUC CUPRU 10/6</t>
  </si>
  <si>
    <t>PAPUC CUPRU 10/8</t>
  </si>
  <si>
    <t>PAPUC CUPRU 16/8</t>
  </si>
  <si>
    <t>PAPUC MAMA SEMIIZOLAT 0.5-1.5 MM /6.3</t>
  </si>
  <si>
    <t>PAPUC TATA SEMIIZOLAT 0.5-1.5MM/6.3</t>
  </si>
  <si>
    <t>PAT CABLU E PVC 16*16 ADZ</t>
  </si>
  <si>
    <t>PRELUNGITOR 3 PRIZE 7M</t>
  </si>
  <si>
    <t>PRELUNGITOR 4 PRIZE 3M</t>
  </si>
  <si>
    <t xml:space="preserve">PRELUNGITOR 4 PRIZE 5M </t>
  </si>
  <si>
    <t>PRELUNGITOR 5 PRIZE 5M</t>
  </si>
  <si>
    <t>PRELUNGITOR 6 PRIZE 3M</t>
  </si>
  <si>
    <t>PRELUNGITOR 6 PRIZE 5M</t>
  </si>
  <si>
    <t xml:space="preserve">PRELUNGITOR PANASONIC 3 PRIZE 5M </t>
  </si>
  <si>
    <t xml:space="preserve">PRELUNGITOR SUKO 3*1.5/15M NEGRU </t>
  </si>
  <si>
    <t>PRESETUPA 21</t>
  </si>
  <si>
    <t>PRIZA DUBLA SUKO IP2X 16A ALB LG782413</t>
  </si>
  <si>
    <t>PRIZA E PT DUBLA OD 1302</t>
  </si>
  <si>
    <t>PRIZA STANDARD GERMAN GW20265</t>
  </si>
  <si>
    <t>PRIZA SUKO ALB NILOE LG64639</t>
  </si>
  <si>
    <t>PRIZA SUKO DUBLA LG773627</t>
  </si>
  <si>
    <t>PRIZA SUKO DUBLA PROT COPIL LG764544</t>
  </si>
  <si>
    <t>PRIZA TRIPLA SUKO PT CU CAPAC</t>
  </si>
  <si>
    <t>RAMA ORNAMENT 1P ALB LG665001</t>
  </si>
  <si>
    <t>SIGURANTA DIF 30MA B16 1PN RCBO</t>
  </si>
  <si>
    <t>STARTER S10 4-65W  PHILIPS</t>
  </si>
  <si>
    <t>STECHER 90 GW28012</t>
  </si>
  <si>
    <t>TABLOU 8 SIGURANTE PT IP66</t>
  </si>
  <si>
    <t>TERMINAL TUBULAR 10</t>
  </si>
  <si>
    <t>TUB NEON 18W PHILIPS</t>
  </si>
  <si>
    <t>TUB NEON 36W PHILIPS</t>
  </si>
  <si>
    <t>TUB TERMOCONTRACTABIL TR ZS064</t>
  </si>
  <si>
    <t>TUB TERMOCONTRACTABIL TR ZS095</t>
  </si>
  <si>
    <t xml:space="preserve">TUB TERMOCONTRACTABIL TR ZS30/8R </t>
  </si>
  <si>
    <t>TUB TERMOCONTRACTABIL TR ZS40/12R</t>
  </si>
  <si>
    <t xml:space="preserve">VIKO CUTIE 6 SIGURANTA APLICATA </t>
  </si>
  <si>
    <t>VISAGE ALB INTRERUPATOR</t>
  </si>
  <si>
    <t>31500000-1</t>
  </si>
  <si>
    <t>ELECTROD  SUPERTIT 2,5MM FIN 2.5*350</t>
  </si>
  <si>
    <t>31711140-6 - ELECTROZI</t>
  </si>
  <si>
    <t>ELECTROZI SUPERTIT / BAZICI 2,5MM</t>
  </si>
  <si>
    <t>ELECTROZI SUPERTIT 2,5MM</t>
  </si>
  <si>
    <t>31711140-6</t>
  </si>
  <si>
    <t>ADITIV ADBLUE</t>
  </si>
  <si>
    <t>34300000-0 - PIESE ŞI ACCESORII PENTRU VEHICULE ŞI PENTRU MOTOARE DE VEHICULE</t>
  </si>
  <si>
    <t>ADITIV DREISSNER</t>
  </si>
  <si>
    <t>FILTRU ULEI</t>
  </si>
  <si>
    <t xml:space="preserve">LICHID PARBRIZ </t>
  </si>
  <si>
    <t>SPRAY CURATAT</t>
  </si>
  <si>
    <t>ULEI 1L</t>
  </si>
  <si>
    <t>34300000-0</t>
  </si>
  <si>
    <t>CABLU DIAPULS DE INALTA FRECVENTA</t>
  </si>
  <si>
    <t xml:space="preserve">CURELE MASINA DE SPALAT WX50 (SET ) </t>
  </si>
  <si>
    <t>DISTRIBUITOR AER PRESA CALCAT</t>
  </si>
  <si>
    <t>ELECTROVALVA SCURGERE</t>
  </si>
  <si>
    <t>ELECTROVALVA SCURGERE 3"/90 GRADE/230V</t>
  </si>
  <si>
    <t xml:space="preserve">GARNITURA USA FRIGIDER </t>
  </si>
  <si>
    <t>LAMPA PREZENTA PRESIUNE CUPTOR 117 BLCK</t>
  </si>
  <si>
    <t>PLACA GENERATOARE ELECTROTERAPIE BTL-5000</t>
  </si>
  <si>
    <t>REZISTENTA INCALZIRE IN IMERSIE 2X3000W</t>
  </si>
  <si>
    <t>REZISTENTA USCATOR GIRBAU 10KW</t>
  </si>
  <si>
    <t>ROATA CUREA MOTOR WX50</t>
  </si>
  <si>
    <t>RULMENT MOTOR WX50</t>
  </si>
  <si>
    <t>SENZOR NIVEL MARMIDA PARAFINA</t>
  </si>
  <si>
    <t>SET CURELE MASINA DE SPALAT LS332</t>
  </si>
  <si>
    <t>SET CURELE USCATOR ID</t>
  </si>
  <si>
    <t>TEMPORIZATOR 120MIN</t>
  </si>
  <si>
    <t>TERMOSTAT DE SIGURANTA 350 GRADE C</t>
  </si>
  <si>
    <t>TERMOSTAT REGLABIL CUPTOR 45-295 GRADE C EGO</t>
  </si>
  <si>
    <t>TERMOSTAT SIGURANTA 360 GRADE EGO S1-34</t>
  </si>
  <si>
    <t>ECUSON CU AC SI CLIPS</t>
  </si>
  <si>
    <t>35123400-6 - ECUSOANE DE IDENTIFICARE</t>
  </si>
  <si>
    <t>35123400-6</t>
  </si>
  <si>
    <t>TELECOMANDA TV</t>
  </si>
  <si>
    <t>38821000-6 - APARATE DE RADIOTELECOMANDĂ</t>
  </si>
  <si>
    <t>38821000-6</t>
  </si>
  <si>
    <t xml:space="preserve">COLTAR MOBILA SUSPENDAT MARO </t>
  </si>
  <si>
    <t>39200000-4 - ACCESORII DE MOBILIER</t>
  </si>
  <si>
    <t>CONSOLA TABLA ALBA</t>
  </si>
  <si>
    <t>CUIER MD 45</t>
  </si>
  <si>
    <t>39200000-4</t>
  </si>
  <si>
    <t>BOL CIORBA CARTON +CAPAC 25/SET</t>
  </si>
  <si>
    <t>BOL SUPA CARTON 50BUC/SET</t>
  </si>
  <si>
    <t>BOL SUPA NEGRU UF 100/SET</t>
  </si>
  <si>
    <t>CAPAC BOL SUPA UF 100 BUC/SET</t>
  </si>
  <si>
    <t>CASEROLA SPUMA 2COMP (100 BUC/SET) UF</t>
  </si>
  <si>
    <t>CASEROLE MB2 100/SET</t>
  </si>
  <si>
    <t>CASOLETE TRESTIE ZAHAR 1 COMP 50 BUC/SET</t>
  </si>
  <si>
    <t>FOLIE ALIMENTARA 45CM</t>
  </si>
  <si>
    <t>ROLA PUNGI 0.5KG</t>
  </si>
  <si>
    <t>SACOSE BIODEGRADABILE 3KG</t>
  </si>
  <si>
    <t>GALEATA PLASTIC 12L TEHNIC</t>
  </si>
  <si>
    <t>PERIE UNIVERSALA DE ASPIRATOR</t>
  </si>
  <si>
    <t>PENSULA PAR 30MM</t>
  </si>
  <si>
    <t>39224210-3 - PENSULE PENTRU ZUGRĂVIT INTERIOR</t>
  </si>
  <si>
    <t>PENSULA PAR 50MM</t>
  </si>
  <si>
    <t>PENSULA PAR DB 40MM</t>
  </si>
  <si>
    <t>PENSULA PAR DB 80MM</t>
  </si>
  <si>
    <t>REZERVA SH TRAF ZUGRAV/SIL</t>
  </si>
  <si>
    <t>REZERVA SH TRAFALET RAD TEX 100</t>
  </si>
  <si>
    <t>SH PENSULA LATA 40MMM</t>
  </si>
  <si>
    <t>SH TRAFALET 10CM+2 REZERVE</t>
  </si>
  <si>
    <t>TRAFALET RAINBOW 180MM</t>
  </si>
  <si>
    <t>TRAFALET REZERVA 4''</t>
  </si>
  <si>
    <t>TRAFALET SH RADIATOR TEX 100MM</t>
  </si>
  <si>
    <t>TRAFALET SH SILVER 25CM</t>
  </si>
  <si>
    <t>TRAFALET VOPSIT CALORIFER 4''</t>
  </si>
  <si>
    <t>39224210-3</t>
  </si>
  <si>
    <t>SET 4 SACI FLEECE PT WD 2-3 /SE 2.863-314</t>
  </si>
  <si>
    <t>39713431-3 - ACCESORII PENTRU ASPIRATOARE</t>
  </si>
  <si>
    <t>39713431-3</t>
  </si>
  <si>
    <t>ASEVI DEZINCRUSTANT 500ML</t>
  </si>
  <si>
    <t>CORNIER 40*40*4M</t>
  </si>
  <si>
    <t>41000000-9 - APĂ CAPTATĂ ŞI EPURATĂ</t>
  </si>
  <si>
    <t>41000000-9</t>
  </si>
  <si>
    <t>K ROBINET RETUR HERZ 1/2</t>
  </si>
  <si>
    <t>42130000-9 - ROBINETE, VANE ŞI DISPOZITIVE SIMILARE</t>
  </si>
  <si>
    <t>K ROBINET TUR+ RETUR 1/2 FERRO</t>
  </si>
  <si>
    <t>OLANDEZ TR HERZ 1 NR 2</t>
  </si>
  <si>
    <t>ROBINET BILA PPR 25</t>
  </si>
  <si>
    <t>ROBINET COLT DL 3/8</t>
  </si>
  <si>
    <t>ROBINET COLT SCHELL 1/2-1/2</t>
  </si>
  <si>
    <t>ROBINET COLT SCHELL 1/2-3/8</t>
  </si>
  <si>
    <t>ROBINET COLTAR 1/2 - 3/8</t>
  </si>
  <si>
    <t>ROBINET COLTAR 1/2-1/2</t>
  </si>
  <si>
    <t>ROBINET COLTAR DL 1/2</t>
  </si>
  <si>
    <t xml:space="preserve">ROBINET COLTAR SCHELL 1/2-3/4 </t>
  </si>
  <si>
    <t xml:space="preserve">ROBINET COLTAR SHELL 1/2 - 1/2 </t>
  </si>
  <si>
    <t xml:space="preserve">ROBINET COLTAR SHELL 1/2-3/8 </t>
  </si>
  <si>
    <t>ROBINET CU OLANDEZ 1 1/4 FE</t>
  </si>
  <si>
    <t>ROBINET DUBLU SERV GIACOM  3/4</t>
  </si>
  <si>
    <t>ROBINET DUBLU SERV GIACOM 1/2</t>
  </si>
  <si>
    <t>ROBINET FONTA 1/2</t>
  </si>
  <si>
    <t xml:space="preserve">ROBINET FONTA 2 </t>
  </si>
  <si>
    <t xml:space="preserve">ROBINET GAZ 1 1/2 NR 2 </t>
  </si>
  <si>
    <t>ROBINET GAZ 1/2 NR 2</t>
  </si>
  <si>
    <t>ROBINET GAZ 2 1/2 NR 2</t>
  </si>
  <si>
    <t>ROBINET GAZ 3 NR 2</t>
  </si>
  <si>
    <t>ROBINET SERTAR BZ 1</t>
  </si>
  <si>
    <t>ROBINET SERTAR PN16 DN100</t>
  </si>
  <si>
    <t>ROBINET TR 1  NR 2</t>
  </si>
  <si>
    <t>ROBINET TR 1 1/2 NR 2</t>
  </si>
  <si>
    <t>ROBINET TR 1 NR 1</t>
  </si>
  <si>
    <t>ROBINET TR 1/2 NR 1</t>
  </si>
  <si>
    <t>ROBINET TR 1/2 NR 2</t>
  </si>
  <si>
    <t>ROBINET TR 11/2 NR 2</t>
  </si>
  <si>
    <t>ROBINET TR 2 1/2 NR 2</t>
  </si>
  <si>
    <t>ROBINET TR 2 NR 2</t>
  </si>
  <si>
    <t>ROBINET TR 3 NR 2</t>
  </si>
  <si>
    <t>ROBINET TR 3/4 NR 2</t>
  </si>
  <si>
    <t>ROBINET TR GIACOM 1 1/4 NR 2</t>
  </si>
  <si>
    <t>ROBINET TR GIACOM 1/2 NR 2</t>
  </si>
  <si>
    <t>ROBINET TR GIACOMINI 1 NR 1</t>
  </si>
  <si>
    <t>ROBINET TR GIACOMINI 1/2 NR 1</t>
  </si>
  <si>
    <t>ROBINET TR GIACOMINI 3/4 NR 1</t>
  </si>
  <si>
    <t>ROBINET TR HERTZ 1/2 NR 1</t>
  </si>
  <si>
    <t>ROBINET TR HERTZ 1/2 NR 2</t>
  </si>
  <si>
    <t>ROBINET TR HERZ 1 1/2 NR 2</t>
  </si>
  <si>
    <t>ROBINET TR HERZ 1 NR 2</t>
  </si>
  <si>
    <t>ROBINET TR HERZ 1/2NR 1</t>
  </si>
  <si>
    <t>ROBINET TR HERZ 3/4 NR 1</t>
  </si>
  <si>
    <t>ROBINET TR HERZ 3/4 NR 2</t>
  </si>
  <si>
    <t>ROBINET TR HERZ CU OL 1 1/4  NR1</t>
  </si>
  <si>
    <t>ROBINET TR HERZ CU OL 1 NR 1</t>
  </si>
  <si>
    <t>ROBINET TR HERZ CU OL 1/2 NR 1</t>
  </si>
  <si>
    <t>ROBINET TR HERZ CU OL 2 NR 1</t>
  </si>
  <si>
    <t>ROBINET TRECERE PPR 20</t>
  </si>
  <si>
    <t>ROBINET TUR  HERZ 1/2</t>
  </si>
  <si>
    <t>ROBINET TUR-RETUR 1/2 FERRO</t>
  </si>
  <si>
    <t>VANA FLUTURE DN 100</t>
  </si>
  <si>
    <t xml:space="preserve">VANA FLUTURE DN 80 </t>
  </si>
  <si>
    <t>VENTIL CHIUVETA 3 1/2</t>
  </si>
  <si>
    <t>42130000-9</t>
  </si>
  <si>
    <t>FIR TAIAT IARBA 3MM/255M</t>
  </si>
  <si>
    <t>42670000-3 - PIESE ŞI ACCESORII PENTRU MAŞINI-UNELTE</t>
  </si>
  <si>
    <t>42670000-3</t>
  </si>
  <si>
    <t>ACCESORII PLITA EVO</t>
  </si>
  <si>
    <t>44110000-4 - MATERIALE DE CONSTRUCŢII</t>
  </si>
  <si>
    <t>ACCESORII SINA + FINALE 4M</t>
  </si>
  <si>
    <t>BANDA PERFORATA ZN 12*0.7*10M</t>
  </si>
  <si>
    <t>BRIDA FIXARE PLATBANDA SPZ40</t>
  </si>
  <si>
    <t xml:space="preserve">CERESIT CM11 25KG ADEZIV </t>
  </si>
  <si>
    <t>CERESIT CM11 5 KG PLUS</t>
  </si>
  <si>
    <t>CIMENT 40KG ROMCIM</t>
  </si>
  <si>
    <t>CIMENT HOLCIM CEM STRUCTO PLUS 40KG</t>
  </si>
  <si>
    <t>COLTAR L 35*35*20*2</t>
  </si>
  <si>
    <t>FIER BETON 10</t>
  </si>
  <si>
    <t>FIER BETON 8</t>
  </si>
  <si>
    <t>FOLIE PE TRANSPARENT 4.2M*0.1</t>
  </si>
  <si>
    <t>FOLIE POLIETILENA 4*12.5M</t>
  </si>
  <si>
    <t>FOLIE POLIETILENA 4*5M</t>
  </si>
  <si>
    <t>GLET APLA 2/1 5KG</t>
  </si>
  <si>
    <t>GLETUL MESERIASULUI 5KG</t>
  </si>
  <si>
    <t>L COLTAR 156*111*32</t>
  </si>
  <si>
    <t>L PLACA PERF 60*140</t>
  </si>
  <si>
    <t>NISIP SAC</t>
  </si>
  <si>
    <t>PIETRIS</t>
  </si>
  <si>
    <t>PLASA RABITZ 50M</t>
  </si>
  <si>
    <t>PLATBANDA ZN 25*4</t>
  </si>
  <si>
    <t>PLATBANDA ZN 25*4 31M 25KG</t>
  </si>
  <si>
    <t>PLATBANDA ZN 40*4 20M 25KG</t>
  </si>
  <si>
    <t>PLINTA CU CANAL 2.5ML</t>
  </si>
  <si>
    <t>PLINTA EVO 002E</t>
  </si>
  <si>
    <t>PLINTA EVO 011E</t>
  </si>
  <si>
    <t>PLINTA EVO 024E</t>
  </si>
  <si>
    <t>PROFIL TIP U 80MM</t>
  </si>
  <si>
    <t>SINA PERDEA PLASTIC 4M</t>
  </si>
  <si>
    <t>VATA CASETATA 10CM 8.4MP</t>
  </si>
  <si>
    <t>44110000-4</t>
  </si>
  <si>
    <t>COVOR PVC ANTIBACTERIAN 2,2 MM TARKETT - SMART</t>
  </si>
  <si>
    <t>44112230-9 - LINOLEUM</t>
  </si>
  <si>
    <t>44112230-9</t>
  </si>
  <si>
    <t xml:space="preserve">ADAPTOR PT FURTUN 1/2-3/4 </t>
  </si>
  <si>
    <t>44160000-9 - CONDUCTE, ŢEVĂRIE, ŢEVI, TUBAJE, TUBURI ŞI ARTICOLE CONEXE</t>
  </si>
  <si>
    <t>BANDA TEFLON 50M</t>
  </si>
  <si>
    <t>BANDA TEFLON LOCTITE 150M</t>
  </si>
  <si>
    <t>BZ COT OLANDEZ 1''TIEMME</t>
  </si>
  <si>
    <t>BZ NIPLU 1 1/4</t>
  </si>
  <si>
    <t>BZ OLANDEZ 1 FE TIEMME</t>
  </si>
  <si>
    <t>CANEPA</t>
  </si>
  <si>
    <t>CAP ARMATURA 1/2'</t>
  </si>
  <si>
    <t>CAP ARMATURA FONTA 1/2''</t>
  </si>
  <si>
    <t>CAPAC BZ 1/2</t>
  </si>
  <si>
    <t>CAPAC BZ 3/4</t>
  </si>
  <si>
    <t>CLAPET SANDWICH OTEL DN 100</t>
  </si>
  <si>
    <t>CLAPET SANDWICH OTEL DN50</t>
  </si>
  <si>
    <t>CLAPET SANDWICH OTEL DN65</t>
  </si>
  <si>
    <t>CLAPET SENS 1 1/2</t>
  </si>
  <si>
    <t>CLAPET SENS 4</t>
  </si>
  <si>
    <t>CLAPET SENS DN 150</t>
  </si>
  <si>
    <t>COLIER 140-160</t>
  </si>
  <si>
    <t xml:space="preserve">COLIER BRANSARE 100*1 </t>
  </si>
  <si>
    <t>COLIER BRANSARE 63*1/2</t>
  </si>
  <si>
    <t>COLIER BRANSARE PHD 90*1</t>
  </si>
  <si>
    <t>COLIER ETANSARE  PHD 75*1</t>
  </si>
  <si>
    <t>COLIER INOX 20-32</t>
  </si>
  <si>
    <t>COLIER INOX 30-45</t>
  </si>
  <si>
    <t>COLIER INOX 40-60</t>
  </si>
  <si>
    <t>COLIER PVC 300*4.8MM</t>
  </si>
  <si>
    <t>CONECTOR FURTUN SV ETS 1/2</t>
  </si>
  <si>
    <t>CONECTOR FURTUN SV PLUS 1/2</t>
  </si>
  <si>
    <t>CONECTOR PX 16*1/2 FE</t>
  </si>
  <si>
    <t>CONECTOR PX 16*1/2 FI</t>
  </si>
  <si>
    <t>CONECTOR PX 16*16</t>
  </si>
  <si>
    <t>COT BZ 1/2 NR 1</t>
  </si>
  <si>
    <t>COT BZ 1/2 NR 2</t>
  </si>
  <si>
    <t>COT BZ 3/8 NR 1</t>
  </si>
  <si>
    <t>COT BZ OLANDEZ 1/2</t>
  </si>
  <si>
    <t>COT PHD 40*1 1/4 FI</t>
  </si>
  <si>
    <t>COT PHD 40*40</t>
  </si>
  <si>
    <t>COT PHD 75*2 1/2 FI</t>
  </si>
  <si>
    <t>COT PHD 75*75</t>
  </si>
  <si>
    <t>COT PP 110/45</t>
  </si>
  <si>
    <t>COT PP 110/90</t>
  </si>
  <si>
    <t>COT PP 32/45</t>
  </si>
  <si>
    <t>COT PP 32/90</t>
  </si>
  <si>
    <t>COT PP 40/90</t>
  </si>
  <si>
    <t>COT PP 50/45</t>
  </si>
  <si>
    <t>COT PP 50/90</t>
  </si>
  <si>
    <t>COT PP 75/45</t>
  </si>
  <si>
    <t>COT PP 75/90</t>
  </si>
  <si>
    <t>COT PPR 20*1/2 FE</t>
  </si>
  <si>
    <t>COT PPR 20*1/2 FI</t>
  </si>
  <si>
    <t>COT PPR 20/45</t>
  </si>
  <si>
    <t>COT PPR 20/90</t>
  </si>
  <si>
    <t>COT PPR 25/45</t>
  </si>
  <si>
    <t>COT PPR 25/90</t>
  </si>
  <si>
    <t xml:space="preserve">COT PPR 25X3/4" FE </t>
  </si>
  <si>
    <t>COT PPR 25X3/4" FI MM</t>
  </si>
  <si>
    <t>COT PPR 40/45</t>
  </si>
  <si>
    <t>COT PPR 40/90</t>
  </si>
  <si>
    <t xml:space="preserve">COT PPR CU TALPA 20*1/2 </t>
  </si>
  <si>
    <t>COT PX 16*1/2 FE</t>
  </si>
  <si>
    <t>COT PX COMPLET 16</t>
  </si>
  <si>
    <t>COT PX TALPA 16*1/2 FI</t>
  </si>
  <si>
    <t>COT ZN 1 1/4 NR 1</t>
  </si>
  <si>
    <t>COT ZN 2 NR 2</t>
  </si>
  <si>
    <t>CURBA SUDABILA 4''</t>
  </si>
  <si>
    <t>CURBA SUDABILA 4''- 108MM</t>
  </si>
  <si>
    <t>DEZAERATOR AUTOMAT 1/2</t>
  </si>
  <si>
    <t xml:space="preserve">DEZAERATOR COLOANA GOLD </t>
  </si>
  <si>
    <t>DEZAERATOR MANUAL</t>
  </si>
  <si>
    <t>DISPOZITIV PPR DECOJIRE 35-40</t>
  </si>
  <si>
    <t>DOP BZ 1"</t>
  </si>
  <si>
    <t>DOP BZ 1/2</t>
  </si>
  <si>
    <t>DOP PP 40</t>
  </si>
  <si>
    <t>DOP ZN 1''</t>
  </si>
  <si>
    <t>E CHEITA AERISIRE METAL</t>
  </si>
  <si>
    <t>FLANSA PN16 DN100</t>
  </si>
  <si>
    <t>FLANSA PN16 DN40</t>
  </si>
  <si>
    <t>FLANSA PN16 DN80</t>
  </si>
  <si>
    <t>GARNITURA CAUCIUC 02</t>
  </si>
  <si>
    <t>GARNITURA CAUCIUC 05</t>
  </si>
  <si>
    <t>GARNITURA FLANSA  DN65</t>
  </si>
  <si>
    <t>GARNITURA FLANSA DN100</t>
  </si>
  <si>
    <t>GARNITURA FLANSA DN40</t>
  </si>
  <si>
    <t>GARNITURA KLINGER 1</t>
  </si>
  <si>
    <t>GARNITURA KLINGER 2</t>
  </si>
  <si>
    <t>IMBINARE PPR 20 1/2 FE</t>
  </si>
  <si>
    <t>IMBINARE PPR 20 1/2 FI</t>
  </si>
  <si>
    <t>IMBINARE PPR 25*3/4 FE</t>
  </si>
  <si>
    <t>IMBINARE PPR 25*3/4 FI</t>
  </si>
  <si>
    <t>IMBINARE PPR 32*1 FE</t>
  </si>
  <si>
    <t>IMBINARE PPR 40*1 1/4 FE</t>
  </si>
  <si>
    <t>IMBINARE PPR 40*1 1/4 FI</t>
  </si>
  <si>
    <t xml:space="preserve">IMBINARE PPR 50*1 1/2 FE </t>
  </si>
  <si>
    <t>IMBINARE PPR 50*1 1/2 FI</t>
  </si>
  <si>
    <t>IMBINARE PPR 63*2 FE</t>
  </si>
  <si>
    <t>IMBINARE PPR 63*2 FI</t>
  </si>
  <si>
    <t>K DEZAERATOR ICMA 1/2</t>
  </si>
  <si>
    <t xml:space="preserve">MECANISM EVACUARE CU CABLU </t>
  </si>
  <si>
    <t>MECANISM INCARCARE STY 701</t>
  </si>
  <si>
    <t>MECANISM WC 1/2</t>
  </si>
  <si>
    <t>MECANISM WC 3/8</t>
  </si>
  <si>
    <t>MUFA  ZN  1/2</t>
  </si>
  <si>
    <t>MUFA BZ 1'</t>
  </si>
  <si>
    <t>MUFA BZ 1/2</t>
  </si>
  <si>
    <t>MUFA BZ 2'</t>
  </si>
  <si>
    <t xml:space="preserve">MUFA BZ 3/4 </t>
  </si>
  <si>
    <t>MUFA GEBO 1 1/2 FE</t>
  </si>
  <si>
    <t xml:space="preserve">MUFA GEBO 1 1/2 FI </t>
  </si>
  <si>
    <t>MUFA GEBO 1 1/4 FE</t>
  </si>
  <si>
    <t>MUFA GEBO 1 1/4 FI</t>
  </si>
  <si>
    <t>MUFA GEBO 1 FE</t>
  </si>
  <si>
    <t xml:space="preserve">MUFA GEBO 1 FI </t>
  </si>
  <si>
    <t>MUFA GEBO 1/2</t>
  </si>
  <si>
    <t>MUFA GEBO 2 1/2 FE</t>
  </si>
  <si>
    <t>MUFA GEBO 2 1/2 FI</t>
  </si>
  <si>
    <t>MUFA GEBO 2 FE</t>
  </si>
  <si>
    <t>MUFA GEBO 2 FI</t>
  </si>
  <si>
    <t>MUFA GEBO 3/4 FE</t>
  </si>
  <si>
    <t>MUFA GEBO 3/4 FI</t>
  </si>
  <si>
    <t>MUFA PP 110</t>
  </si>
  <si>
    <t>MUFA PP 32</t>
  </si>
  <si>
    <t>MUFA PP 50</t>
  </si>
  <si>
    <t>MUFA PP 75</t>
  </si>
  <si>
    <t>MUFA PPR 20</t>
  </si>
  <si>
    <t>MUFA PPR 25</t>
  </si>
  <si>
    <t>MUFA PPR 40 MM</t>
  </si>
  <si>
    <t>MUFA PPR 63</t>
  </si>
  <si>
    <t>MUFA ZN 1</t>
  </si>
  <si>
    <t xml:space="preserve">MUFA ZN 1 1/4 </t>
  </si>
  <si>
    <t>MUFA ZN 2</t>
  </si>
  <si>
    <t>MUFA ZN 2 1/2</t>
  </si>
  <si>
    <t>NIPLU BZ 1/2</t>
  </si>
  <si>
    <t>NIPLU BZ 3/4</t>
  </si>
  <si>
    <t>NIPLU BZ REDUS 1 1/4 -1</t>
  </si>
  <si>
    <t>NIPLU ZN 1</t>
  </si>
  <si>
    <t xml:space="preserve">NIPLU ZN 1 1/2 </t>
  </si>
  <si>
    <t>NIPLU ZN 1 1/4</t>
  </si>
  <si>
    <t>NIPLU ZN 2</t>
  </si>
  <si>
    <t>NIPLU ZN 2 1/2</t>
  </si>
  <si>
    <t>OLANDEZ POMPA WEBWRMAN 25</t>
  </si>
  <si>
    <t xml:space="preserve">OLANDEZ PPR 25*3/4 FE </t>
  </si>
  <si>
    <t>OLANDEZ PPR 32*1 FE</t>
  </si>
  <si>
    <t>OLANDEZ PPR 40* 1 1/4  FE</t>
  </si>
  <si>
    <t>OLANDEZ PPR 50*1 1/2 FE</t>
  </si>
  <si>
    <t>OLANDEZ PPR 63*2 FE</t>
  </si>
  <si>
    <t>OLANDEZ PPR 63*2 FI</t>
  </si>
  <si>
    <t>OLANDEZ ZN 2 NR 1</t>
  </si>
  <si>
    <t>OLANDEZ ZN 2 NR 2</t>
  </si>
  <si>
    <t xml:space="preserve">PASTA VERDE </t>
  </si>
  <si>
    <t>PIESA PP CURATARE 110</t>
  </si>
  <si>
    <t>PIULITA M10</t>
  </si>
  <si>
    <t>PIULITA M12</t>
  </si>
  <si>
    <t>PIULITA M18</t>
  </si>
  <si>
    <t>PIULITA M6</t>
  </si>
  <si>
    <t>PIULITA M8</t>
  </si>
  <si>
    <t>PLUTITOR ELCTRIC 3M</t>
  </si>
  <si>
    <t>PP TUB 50/1M</t>
  </si>
  <si>
    <t>PRELUNGIRE BZ 1/2 - 1/2 2CM</t>
  </si>
  <si>
    <t>PRELUNGIRE BZ 1/2- 3/8 FI-FE</t>
  </si>
  <si>
    <t>PRELUNGIRE BZ 1/2-1/2 1 CM</t>
  </si>
  <si>
    <t>PRELUNGIRE BZ 1/2-1/2 1.5CM</t>
  </si>
  <si>
    <t>PRELUNGIRE BZ 1/2-1/2 3 CM</t>
  </si>
  <si>
    <t>PRELUNGIRE BZ 1/2-1/2 4CM</t>
  </si>
  <si>
    <t>PRELUNGIRE BZ 1/2-1/2 5CM</t>
  </si>
  <si>
    <t>PX CONECTOR 16*1/2 FE</t>
  </si>
  <si>
    <t>RACORD METALIC 1/2- 1/2 80CM</t>
  </si>
  <si>
    <t>RACORD PHD 110*4'' FE</t>
  </si>
  <si>
    <t>RACORD PHD 40*1 1/4 FE</t>
  </si>
  <si>
    <t>RACORD PHD 40*1 1/4 FI</t>
  </si>
  <si>
    <t>RACORD PHD 75*75</t>
  </si>
  <si>
    <t>RACORD T 1/2- 1/2 150CM</t>
  </si>
  <si>
    <t>RACORD T 1/2-1/2 30CM</t>
  </si>
  <si>
    <t>RACORD T 1/2-1/2 40CM</t>
  </si>
  <si>
    <t>RACORD T 1/2-1/2 50CM</t>
  </si>
  <si>
    <t>RADIATOR GOBE 22*300*1800</t>
  </si>
  <si>
    <t>RADIATOR GOBE 22*500*1400</t>
  </si>
  <si>
    <t>RADIATOR K GOBE 33*300*2000</t>
  </si>
  <si>
    <t>RAMIFICATIE PP 110/50/45</t>
  </si>
  <si>
    <t>RAMIFICATIE PP 32/32/45</t>
  </si>
  <si>
    <t>RAMIFICATIE PP 50/50/45</t>
  </si>
  <si>
    <t>RAMIFICATIE PP 50/50/67</t>
  </si>
  <si>
    <t>RAMIFICATIE PP 50/50/90</t>
  </si>
  <si>
    <t>RAMIFICATIE PP 75/75/45</t>
  </si>
  <si>
    <t>RAMIFICATIE PVC 110X110X45</t>
  </si>
  <si>
    <t>REDUCTIE 2 - 1 1/2-2</t>
  </si>
  <si>
    <t xml:space="preserve">REDUCTIE BZ 1- 3/4 </t>
  </si>
  <si>
    <t>REDUCTIE BZ 1/2-3/8</t>
  </si>
  <si>
    <t>REDUCTIE BZ 3/4-1/2</t>
  </si>
  <si>
    <t>REDUCTIE PP 50-32MM</t>
  </si>
  <si>
    <t>REDUCTIE PP SCURTA 110-50</t>
  </si>
  <si>
    <t>REDUCTIE PP SCURTA 50-40</t>
  </si>
  <si>
    <t>REDUCTIE PP SCURTA 75-50</t>
  </si>
  <si>
    <t>REDUCTIE PPR 25-20</t>
  </si>
  <si>
    <t xml:space="preserve">REDUCTIE SUDABILA 4 - 2 1/2 </t>
  </si>
  <si>
    <t>REDUCTIE ZN 1 - 3/4</t>
  </si>
  <si>
    <t xml:space="preserve">REDUCTIE ZN 1 1/2- 1 1/4 </t>
  </si>
  <si>
    <t>REDUCTIE ZN 1 1/4 -1</t>
  </si>
  <si>
    <t>REDUCTIE ZN 2/1/2-2</t>
  </si>
  <si>
    <t xml:space="preserve">REDUCTIE ZN 2-1 </t>
  </si>
  <si>
    <t>REDUCTIE ZN 2-1 1/4</t>
  </si>
  <si>
    <t>SAIBA GROWER M10</t>
  </si>
  <si>
    <t>SAIBA GROWER M14</t>
  </si>
  <si>
    <t>SAIBA GROWER M18</t>
  </si>
  <si>
    <t>SAIBA GROWER M5</t>
  </si>
  <si>
    <t>SAIBA PLATA M10</t>
  </si>
  <si>
    <t>SAIBA PLATA M12</t>
  </si>
  <si>
    <t>SAIBA PLATA M14</t>
  </si>
  <si>
    <t>SAIBA PLATA M18</t>
  </si>
  <si>
    <t>SAIBA PLATA M24</t>
  </si>
  <si>
    <t>SAIBA PLATA M6</t>
  </si>
  <si>
    <t>SAIBA PLATA M8</t>
  </si>
  <si>
    <t>STUT FILETAT 1 1/2</t>
  </si>
  <si>
    <t>STUT FILETAT 2</t>
  </si>
  <si>
    <t>STUT FILETAT 2 1/2</t>
  </si>
  <si>
    <t>STUT FILETAT 3/4</t>
  </si>
  <si>
    <t>STUT FILETAT 4</t>
  </si>
  <si>
    <t>STUT FILETAT ZN 1/2 FE-FE</t>
  </si>
  <si>
    <t>SUPAPA SENS 2 1/2</t>
  </si>
  <si>
    <t xml:space="preserve">SUPAPA SENS 3/4 </t>
  </si>
  <si>
    <t>TEAVA NEAGRA TRASA 1</t>
  </si>
  <si>
    <t>TEAVA NEAGRA TRASA 114*6.3MM</t>
  </si>
  <si>
    <t>TEAVA NEAGRA TRASA 42.4*3.2MM</t>
  </si>
  <si>
    <t>TEAVA NEAGRA TRASA 48.3*2.6MM</t>
  </si>
  <si>
    <t>TEAVA NEAGRA TRASA 60.3*4MM</t>
  </si>
  <si>
    <t>TEAVA PPR 20 INSERTIE</t>
  </si>
  <si>
    <t>TEAVA PPR 25 INSERTIE</t>
  </si>
  <si>
    <t>TEAVA PPR 40 CU INS</t>
  </si>
  <si>
    <t xml:space="preserve">TEAVA PPR 50 INSERTIE </t>
  </si>
  <si>
    <t>TEAVA PPR 63 INS AL</t>
  </si>
  <si>
    <t>TEAVA PX 16</t>
  </si>
  <si>
    <t>TEAVA RECTANGULARA 80/20/2</t>
  </si>
  <si>
    <t xml:space="preserve">TEAVA ZINCATA 2 </t>
  </si>
  <si>
    <t>TEAVA ZINCATA 3''</t>
  </si>
  <si>
    <t>TEAVA ZINCATA 3/4</t>
  </si>
  <si>
    <t>TEU BZ 1/2</t>
  </si>
  <si>
    <t>TEU BZ 3/4</t>
  </si>
  <si>
    <t>TEU NI 1/2 ITL</t>
  </si>
  <si>
    <t>TEU PHD 40</t>
  </si>
  <si>
    <t>TEU PPR 20</t>
  </si>
  <si>
    <t>TEU PPR 20X1/2'' FI</t>
  </si>
  <si>
    <t>TEU PPR 25</t>
  </si>
  <si>
    <t>TEU PPR 40</t>
  </si>
  <si>
    <t>TEU PPR REDUS 25-20-25</t>
  </si>
  <si>
    <t>TEU PPR REDUS 40-20</t>
  </si>
  <si>
    <t>TEU PPR REDUS 50-40</t>
  </si>
  <si>
    <t>TEU PPR REDUS 63-40</t>
  </si>
  <si>
    <t>TEU PX EGAL 16</t>
  </si>
  <si>
    <t>TEU ZN 1</t>
  </si>
  <si>
    <t>TIJA FILETATA 10</t>
  </si>
  <si>
    <t>TIJA FILETATA 12</t>
  </si>
  <si>
    <t>TIJA FILETATA 8</t>
  </si>
  <si>
    <t>TIJA FILETATA M14</t>
  </si>
  <si>
    <t>TUB EXTENSIBIL WC</t>
  </si>
  <si>
    <t>TUB PHD 40</t>
  </si>
  <si>
    <t>TUB PHD 75</t>
  </si>
  <si>
    <t>TUB PP 110/0.25M</t>
  </si>
  <si>
    <t>TUB PP 110/1M</t>
  </si>
  <si>
    <t>TUB PP 32/0.25</t>
  </si>
  <si>
    <t>TUB PP 50/0.5</t>
  </si>
  <si>
    <t>TUB PP 50/1M</t>
  </si>
  <si>
    <t>TUB PP 50/2 M</t>
  </si>
  <si>
    <t>TUB PP 50/3M</t>
  </si>
  <si>
    <t>TUB PP 70/0.5M</t>
  </si>
  <si>
    <t>TUB PP 75/ 0.5M</t>
  </si>
  <si>
    <t>TUB PP 75/1M</t>
  </si>
  <si>
    <t>44160000-9</t>
  </si>
  <si>
    <t>PRAGURI USI</t>
  </si>
  <si>
    <t>44221213-1 - PRAGURI DE UŞI</t>
  </si>
  <si>
    <t>44221213-1</t>
  </si>
  <si>
    <t>ACCESORII PLASA TANTARI</t>
  </si>
  <si>
    <t>44316510-6 - FERONERIE</t>
  </si>
  <si>
    <t>BALAMA USA TERMOPAN</t>
  </si>
  <si>
    <t xml:space="preserve">BROASCA COMPLET INGROPATA </t>
  </si>
  <si>
    <t>BROASCA INGR F CIL+TABL 35-34</t>
  </si>
  <si>
    <t>BROASCA TERMOPAN 25MM</t>
  </si>
  <si>
    <t>BROASCA TERMOPAN 35MM</t>
  </si>
  <si>
    <t>BUTUC YALA 60MM- 3 CHEI</t>
  </si>
  <si>
    <t>BUTUC YALA 60MM 4/5 CHEI</t>
  </si>
  <si>
    <t>BUTUC YALA 80MM</t>
  </si>
  <si>
    <t>BUTUC YALA 80MM 5 CHEI</t>
  </si>
  <si>
    <t xml:space="preserve">BUTUC YALA AMPRENTA 70MM 4/5 CHEI </t>
  </si>
  <si>
    <t xml:space="preserve">BUTUC YALA AMPRENTA 80MM 5 CHEI </t>
  </si>
  <si>
    <t xml:space="preserve">BUTUC YALA HG 80/40+40 - 3 CHEI </t>
  </si>
  <si>
    <t xml:space="preserve">BUTUC YALA HG 90/40 + 40 </t>
  </si>
  <si>
    <t>BUTUC YALA HG 90/40+50</t>
  </si>
  <si>
    <t>BUTUC YALA HG 90MM / 45+45</t>
  </si>
  <si>
    <t>CREMON BATANT 920MM</t>
  </si>
  <si>
    <t>MANER CU SILD 26/85</t>
  </si>
  <si>
    <t>PLASA INSECTE 1.2M</t>
  </si>
  <si>
    <t>PROFIL ALUMINIU PLASE TANTARI 6M</t>
  </si>
  <si>
    <t>SET 2 MANERE TERMOPAN TSLOCKS</t>
  </si>
  <si>
    <t>SILD +MANER  ALB 701-57 CHEIE</t>
  </si>
  <si>
    <t>SNUR PLASA INSECTE</t>
  </si>
  <si>
    <t>SNUR RAMA INSECTE</t>
  </si>
  <si>
    <t>SURUB FERESTRE 112MM</t>
  </si>
  <si>
    <t>SURUB FERSTRE 152MM</t>
  </si>
  <si>
    <t>44316510-6</t>
  </si>
  <si>
    <t>BATERIE EVR B601 CADA</t>
  </si>
  <si>
    <t>44411000-4 - ARTICOLE SANITARE</t>
  </si>
  <si>
    <t>BATERIE EVR CADA 101H</t>
  </si>
  <si>
    <t>BATERIE EVR DUS 110</t>
  </si>
  <si>
    <t>BATERIE FERR LAVOAR STV BAG2</t>
  </si>
  <si>
    <t>BATERIE HERZ DUS CU COLOANA</t>
  </si>
  <si>
    <t>BATERIE HERZ LAVOAR APA RECE</t>
  </si>
  <si>
    <t>BATERIE LAVOAR 104</t>
  </si>
  <si>
    <t>BATERIE LAVOAR PERETE BSM3</t>
  </si>
  <si>
    <t>BATERIE SPALATOR EVR GL 107</t>
  </si>
  <si>
    <t>BATERIE SPALATOR MEDIU EVR 106</t>
  </si>
  <si>
    <t>BATERIE SPALATOR MULTIFUNCT 700</t>
  </si>
  <si>
    <t xml:space="preserve">CAPAC WC UNIC ALB </t>
  </si>
  <si>
    <t xml:space="preserve">CARLIG INOX BAIE SIMPLU </t>
  </si>
  <si>
    <t>CARTUS BATERIE TIP ITALY</t>
  </si>
  <si>
    <t>ETAJERA STICLA 1085 (520*120)</t>
  </si>
  <si>
    <t>FURTUN DUS INOX 2M</t>
  </si>
  <si>
    <t>GARNITURA 50/60 SCURGERE REZ</t>
  </si>
  <si>
    <t>GARNITURA BAZIN GEBERIT</t>
  </si>
  <si>
    <t>GARNITURA BAZIN WC LAGUNA</t>
  </si>
  <si>
    <t>GARNITURA MANSON WC 40</t>
  </si>
  <si>
    <t>LAVOAR PRESIDENT 55CM</t>
  </si>
  <si>
    <t>PARA DUS MICA</t>
  </si>
  <si>
    <t xml:space="preserve">PARA DUS STY ZF 11/10 </t>
  </si>
  <si>
    <t>PARA DUS TY 503/5</t>
  </si>
  <si>
    <t>PERDEA DUS</t>
  </si>
  <si>
    <t>PERLATOR BATERIE</t>
  </si>
  <si>
    <t>PIEDESTAL PRESIDENT</t>
  </si>
  <si>
    <t>REZERVOR WC LAGUNA</t>
  </si>
  <si>
    <t>ROZETA BATERIE INOX</t>
  </si>
  <si>
    <t>SET FIXARE CAPAC WC</t>
  </si>
  <si>
    <t>SET FIXARE LAVOAR 10*105</t>
  </si>
  <si>
    <t>SET FIXARE WC</t>
  </si>
  <si>
    <t>SET FIXARE WC STYRON</t>
  </si>
  <si>
    <t>SIFON CR 150*150 -50V</t>
  </si>
  <si>
    <t>SIFON FLEX ALCA 1 1/2 2-40</t>
  </si>
  <si>
    <t>SIFON FLEX ALCA 11/4-32</t>
  </si>
  <si>
    <t>SIFON PARD 100 IV 50STY 509-5</t>
  </si>
  <si>
    <t>SPALATOR 50*80 DUBLU</t>
  </si>
  <si>
    <t>SUPORT DUS 5 FUNCTII 590MM</t>
  </si>
  <si>
    <t>SUPORT INOX PROSOP DUBLU</t>
  </si>
  <si>
    <t>SUPORT PROSOP</t>
  </si>
  <si>
    <t>SUPORT PROSOP BARA SIMPLU EVR</t>
  </si>
  <si>
    <t>SUPORT PROSOP DUBLU INOX</t>
  </si>
  <si>
    <t>TUB EXTENSIBIL VAS WC ALCA 97</t>
  </si>
  <si>
    <t>VAS WC AX EC IES LAT</t>
  </si>
  <si>
    <t xml:space="preserve">VAS WC CU SCURGERE LATERALA PRESIDENT </t>
  </si>
  <si>
    <t>VAS WC CU SCURGERE LATERALA ZOOM</t>
  </si>
  <si>
    <t>VAS WC EC IES LAT</t>
  </si>
  <si>
    <t>VAS WC MONDIAL IL</t>
  </si>
  <si>
    <t>44411000-4</t>
  </si>
  <si>
    <t>BATERIE EVR LAVOAR 104</t>
  </si>
  <si>
    <t>44411100-5 - ROBINETE</t>
  </si>
  <si>
    <t>44411100-5</t>
  </si>
  <si>
    <t xml:space="preserve"> BI GRIFON PVC GEL</t>
  </si>
  <si>
    <t>44500000-5 - SCULE, LACĂTE, CHEI, BALAMALE, DISPOZITIVE DE FIXARE, LANŢURI ŞI RESORTURI</t>
  </si>
  <si>
    <t>ANCORA CHIM BI NAPOLI 300ML</t>
  </si>
  <si>
    <t>ANCORA GIPS 5*37*9MM</t>
  </si>
  <si>
    <t>AUTOCUT STIHL 25-2</t>
  </si>
  <si>
    <t>BANDA ADEZIVA TRANS 46MM</t>
  </si>
  <si>
    <t>BANDA ALUMINIU TEXTURATA 25M</t>
  </si>
  <si>
    <t>BANDA ALUMINIU TEXTURATA 50M</t>
  </si>
  <si>
    <t>BANDA AVERT ANTIALUNECARE 5M</t>
  </si>
  <si>
    <t>BANDA DB ADEZIVA 50MM*5M</t>
  </si>
  <si>
    <t>BANDA MASCARE 38MM</t>
  </si>
  <si>
    <t>BANDA SH ADZ X-WAY NEGR 50*50</t>
  </si>
  <si>
    <t>BELCIUG CU FILET 8MM</t>
  </si>
  <si>
    <t>BELCIUG CU FILET LEMN 10MM</t>
  </si>
  <si>
    <t>BI EPOXY METAL  2-12ML</t>
  </si>
  <si>
    <t>BI POLY MAX ALB 465G</t>
  </si>
  <si>
    <t>BI SUPER GLUE 20G</t>
  </si>
  <si>
    <t>BISON BANDA DUBLU ADEZIVA INTERIOR 1.5*19MM</t>
  </si>
  <si>
    <t>BISON SILICON SANITAR GRI 280ML</t>
  </si>
  <si>
    <t>BRIDA CAUCIUC 1</t>
  </si>
  <si>
    <t xml:space="preserve">BRIDA CAUCIUC 1 1/2 </t>
  </si>
  <si>
    <t>BRIDA CAUCIUC 1/2</t>
  </si>
  <si>
    <t>BRIDA CAUCIUC 2</t>
  </si>
  <si>
    <t>BRIDA PPR 20</t>
  </si>
  <si>
    <t>BRIDA PPR 25</t>
  </si>
  <si>
    <t>BRIDA PT CABLU M5MM</t>
  </si>
  <si>
    <t>BRIDA QUICK 16</t>
  </si>
  <si>
    <t>BURGHIU BETON SDS 10*50</t>
  </si>
  <si>
    <t>BURGHIU BETON SDS 14*400</t>
  </si>
  <si>
    <t>BURGHIU BETON SDS 16*400</t>
  </si>
  <si>
    <t>BURGHIU BETON SDS 5*50</t>
  </si>
  <si>
    <t>BURGHIU BETON SDS 6*100</t>
  </si>
  <si>
    <t>BURGHIU BETON SDS 6*150</t>
  </si>
  <si>
    <t>BURGHIU BETON SDS 6*200</t>
  </si>
  <si>
    <t xml:space="preserve">BURGHIU BETON SDS 6*50 </t>
  </si>
  <si>
    <t>BURGHIU BETON SDS 8*100</t>
  </si>
  <si>
    <t>BURGHIU BETON SDS 8*50</t>
  </si>
  <si>
    <t>BURGHIU METAL 3MM</t>
  </si>
  <si>
    <t>BURGHIU METAL 6</t>
  </si>
  <si>
    <t>BURGHIU METAL 8</t>
  </si>
  <si>
    <t>BURGHIU METAL COBALT 6.5MM</t>
  </si>
  <si>
    <t>BURGHIU METAL COBALT 8MM</t>
  </si>
  <si>
    <t>BURGHIU SDS PLUS 5X 8*50*110</t>
  </si>
  <si>
    <t>BURGHIU SDS PLUS BOSH 5X 6*150*210</t>
  </si>
  <si>
    <t>CABLU OTEL ZN 2 MM</t>
  </si>
  <si>
    <t>CABLU RUFE 10M</t>
  </si>
  <si>
    <t>CAPAC COMP NECAROS 50*50</t>
  </si>
  <si>
    <t>CAPSE TAPITERIE STANLEY 10MMTIP A 1000BUC/PAC</t>
  </si>
  <si>
    <t xml:space="preserve">CHEIE IN TREPTE PT RADIATOR </t>
  </si>
  <si>
    <t>CIOCAN 1000G</t>
  </si>
  <si>
    <t>CLEMA SINA UKH 50</t>
  </si>
  <si>
    <t>CLEMA SINA UKH70</t>
  </si>
  <si>
    <t>CLESTE RABITZ ETP 250MM</t>
  </si>
  <si>
    <t>COADA LEMN  LOPATA/GREBLA</t>
  </si>
  <si>
    <t xml:space="preserve">CONEXPAND M12*150 </t>
  </si>
  <si>
    <t>CONSOLA METALICA 300-250MM</t>
  </si>
  <si>
    <t>CUIE BETON 3.5*50</t>
  </si>
  <si>
    <t>CURATITOR SPUMA 500ML</t>
  </si>
  <si>
    <t>CUTIT CH UNIV MET 18CM</t>
  </si>
  <si>
    <t>CUTTER 18 MM 14 SECTOARE</t>
  </si>
  <si>
    <t>DIBLU 10</t>
  </si>
  <si>
    <t>DIBLU 10 10BUC/SET</t>
  </si>
  <si>
    <t>DIBLU 12</t>
  </si>
  <si>
    <t>DIBLU 12 10BUC/SET</t>
  </si>
  <si>
    <t>DIBLU 14</t>
  </si>
  <si>
    <t>DIBLU 6 10BUC/SET</t>
  </si>
  <si>
    <t>DIBLU 8 10BUC/SET</t>
  </si>
  <si>
    <t>DIBLU BATAIE 6*40</t>
  </si>
  <si>
    <t>DIBLU BATAIE 8-100</t>
  </si>
  <si>
    <t>DIBLU GIPS ZN+AL SURUB</t>
  </si>
  <si>
    <t>DIBLU METAL FLUTURE CU SURUB M4X75</t>
  </si>
  <si>
    <t>DIBLU NYLON SMART + SURUB 5*45 (305045) 10BUC/SET</t>
  </si>
  <si>
    <t>DIBLU NYLON SMART 6*35+ SURUB 4*</t>
  </si>
  <si>
    <t>DIBLU NYLON SMART 8*40+ SURUB 5*40</t>
  </si>
  <si>
    <t xml:space="preserve">DIBLU NYLON SMART 8*45 + SURUB 5*45 </t>
  </si>
  <si>
    <t>DIBLU NYLON+HLSURUB 4X35 10BUC/SET</t>
  </si>
  <si>
    <t>DIBLU NYLON+HLSURUB 4X35 SMART</t>
  </si>
  <si>
    <t>DIBLU PROPILENA 8</t>
  </si>
  <si>
    <t>DIBLU PT BATUT 6*40</t>
  </si>
  <si>
    <t>DIBLU PT BATUT 6*60</t>
  </si>
  <si>
    <t>DIBLU PT BATUT 8*80</t>
  </si>
  <si>
    <t>DIBLU RIGIPS TIP T 10*47</t>
  </si>
  <si>
    <t>DIBLU RIGIPS ZN</t>
  </si>
  <si>
    <t>DISC CIRCULAR LEMN 125MM</t>
  </si>
  <si>
    <t>DISC DIAMANTAT CERAMIC 125*22.23MM</t>
  </si>
  <si>
    <t>DISC FLEX 125*1,6MM</t>
  </si>
  <si>
    <t>DISC FLEX 125*1MM</t>
  </si>
  <si>
    <t>DISC FLEX 230*1.9MM</t>
  </si>
  <si>
    <t>DISC FLEX SMIRGHEL 125</t>
  </si>
  <si>
    <t>DISC POLIZAT 125*4</t>
  </si>
  <si>
    <t>DISPOZITIV FIXARE GARNITURA</t>
  </si>
  <si>
    <t xml:space="preserve">DUZA DE STROPIT SV CU ACC 3/4 </t>
  </si>
  <si>
    <t>EXTRACTOR SURUBURI 5BUC/SET</t>
  </si>
  <si>
    <t>FURTUN ALIMENTARE MASINA DE SPALAT 2M</t>
  </si>
  <si>
    <t>FURTUN EVAC MAS AP 0.7-3.25M</t>
  </si>
  <si>
    <t>FURTUN TRANSPARENT 1''</t>
  </si>
  <si>
    <t>FURTUN TRANSPARENT ARMAT 1/2</t>
  </si>
  <si>
    <t>L VINCLU 40*40*60</t>
  </si>
  <si>
    <t>L VINCLU 60*60*25</t>
  </si>
  <si>
    <t>LACAT  63MM</t>
  </si>
  <si>
    <t>LACAT ALAMA 38MM</t>
  </si>
  <si>
    <t>LACAT ALAMA 50MM</t>
  </si>
  <si>
    <t>LACAT ALAMA PROTECTIE  60MM</t>
  </si>
  <si>
    <t>LACAT OTEL 60MM</t>
  </si>
  <si>
    <t>LANT ZINCAT 3.2MM</t>
  </si>
  <si>
    <t>MOMENT FIX BANDA</t>
  </si>
  <si>
    <t>MOMENT FIX EXPRES</t>
  </si>
  <si>
    <t>MOMENT POWER FIX 385G</t>
  </si>
  <si>
    <t xml:space="preserve">PANZA BONFAIER BIMETAL </t>
  </si>
  <si>
    <t>PANZA CIRCULAR 160*2.4*20</t>
  </si>
  <si>
    <t>PERIE SARMA MANUALA</t>
  </si>
  <si>
    <t>PERIE SARMA SEMILUNA 130MM</t>
  </si>
  <si>
    <t xml:space="preserve">PERII CARBON 15*9.9*5.9MM CU PAPUC </t>
  </si>
  <si>
    <t>PISTOL SILICON  TOLSEN</t>
  </si>
  <si>
    <t>PIULITA 8</t>
  </si>
  <si>
    <t>PIULITA CUPLARE HEX M8</t>
  </si>
  <si>
    <t>PIULITA HEXAGONALA M10</t>
  </si>
  <si>
    <t>PIULITA HEXAGONALA M6</t>
  </si>
  <si>
    <t>PIULITA HEXAGONALA M8</t>
  </si>
  <si>
    <t>PIULITA M14</t>
  </si>
  <si>
    <t>PIULITA M4</t>
  </si>
  <si>
    <t xml:space="preserve">PIULITA M8 AUTOBLOC </t>
  </si>
  <si>
    <t>POMPA DESFUNDAT 135MM</t>
  </si>
  <si>
    <t xml:space="preserve">POXIPOL 14ML </t>
  </si>
  <si>
    <t>POXIPOL 70 ML</t>
  </si>
  <si>
    <t>REZERVA LAME CUTTER 18MM</t>
  </si>
  <si>
    <t>ROLE POARTA 90MM</t>
  </si>
  <si>
    <t>ROLE POARTA CIL NYLON 42*40</t>
  </si>
  <si>
    <t>ROTILA D75MM CU PLACA 60X60M</t>
  </si>
  <si>
    <t>ROTILA D75MM CU PLACA 60X60MM CU FRANA</t>
  </si>
  <si>
    <t>SAIBA GROWER M6</t>
  </si>
  <si>
    <t>SAIBA GROWER M8</t>
  </si>
  <si>
    <t>SAIBA PLATA SPECIALA M6</t>
  </si>
  <si>
    <t xml:space="preserve">SAIBA PLATA SPECIALA M8 </t>
  </si>
  <si>
    <t>SAIBA SPECIALA M10</t>
  </si>
  <si>
    <t>SAIBA SPECIALA M12</t>
  </si>
  <si>
    <t>SAIBA SPECIALA M8</t>
  </si>
  <si>
    <t>SARMA NEAGRA 3MM</t>
  </si>
  <si>
    <t>SARMA ZINCATA</t>
  </si>
  <si>
    <t>SFOARA IUTA 500G</t>
  </si>
  <si>
    <t>SILICON BI TEMP ROSU 280ML</t>
  </si>
  <si>
    <t>SILICON DB MAMUT 390ML</t>
  </si>
  <si>
    <t>SILICON SANITAR</t>
  </si>
  <si>
    <t>SILICON SANITAR ALB</t>
  </si>
  <si>
    <t xml:space="preserve">SILICON SANITAR TRANSPARENT </t>
  </si>
  <si>
    <t>SMIRGHEL 120</t>
  </si>
  <si>
    <t>SMIRGHEL 80</t>
  </si>
  <si>
    <t>SPRAY DE CURATAT SPUMA BI</t>
  </si>
  <si>
    <t>SPUMA PISTOL BI 750ML</t>
  </si>
  <si>
    <t>SPUMA POLIURETANICA 700ML</t>
  </si>
  <si>
    <t>SUPER GLUE</t>
  </si>
  <si>
    <t>SURUB AUTOF CAP INNEC 3.9*38</t>
  </si>
  <si>
    <t>SURUB AUTOFOR + SAIBA 4.8*35</t>
  </si>
  <si>
    <t>SURUB AUTOFOR CAP BOM 3.5*19</t>
  </si>
  <si>
    <t>SURUB AUTOFOR CAP HEX 5.5*25</t>
  </si>
  <si>
    <t>SURUB AUTOFOR CAP INNEC 3.9*19</t>
  </si>
  <si>
    <t xml:space="preserve">SURUB AUTOFOR CAP INNEC 3.9*32 </t>
  </si>
  <si>
    <t>SURUB AUTOFOR CAP INNEC 4.8*50MM</t>
  </si>
  <si>
    <t>SURUB AUTOFORANT CAP INEC 3.9*50</t>
  </si>
  <si>
    <t>SURUB CAP BOMBAT COMBINAT 4*20</t>
  </si>
  <si>
    <t>SURUB CAP HEX 12*60</t>
  </si>
  <si>
    <t>SURUB CAP HEX 14*150</t>
  </si>
  <si>
    <t>SURUB CAP HEX 14*80</t>
  </si>
  <si>
    <t>SURUB CAP HEX 18*100</t>
  </si>
  <si>
    <t>SURUB CAP HEX 6*40</t>
  </si>
  <si>
    <t>SURUB CAP HEX 8*40</t>
  </si>
  <si>
    <t>SURUB CAP HEX 8*60</t>
  </si>
  <si>
    <t>SURUB CH M10*30</t>
  </si>
  <si>
    <t>SURUB CH M6*20</t>
  </si>
  <si>
    <t>SURUB CH M6*30</t>
  </si>
  <si>
    <t>SURUB CH M8*25</t>
  </si>
  <si>
    <t>SURUB CH M8*30</t>
  </si>
  <si>
    <t>SURUB GIPS 3.5*55MM</t>
  </si>
  <si>
    <t>SURUB GIPS FIL RAPID 3.9*55</t>
  </si>
  <si>
    <t>SURUB LEMN 4*16</t>
  </si>
  <si>
    <t>SURUB LEMN 4*20</t>
  </si>
  <si>
    <t>SURUB LEMN 5*50</t>
  </si>
  <si>
    <t>SURUB LEMN CAP HEX  10*6</t>
  </si>
  <si>
    <t xml:space="preserve">SURUB LEMN CAP HEX 6*80 </t>
  </si>
  <si>
    <t>SURUB LEMN CAP HEX 8*120</t>
  </si>
  <si>
    <t>SURUB LEMN CAP HEX 8*80</t>
  </si>
  <si>
    <t>SURUB PAL LEMN CI 4*50</t>
  </si>
  <si>
    <t>SURUB PAL LEMN CI 4.5*45</t>
  </si>
  <si>
    <t>SURUB PT LEMN 4*16</t>
  </si>
  <si>
    <t>SURUB PT LEMN 4*20</t>
  </si>
  <si>
    <t>SURUB PT LEMN 4*40</t>
  </si>
  <si>
    <t>SURUB PT LEMN 4*70</t>
  </si>
  <si>
    <t>SURUB PT LEMN 5*80</t>
  </si>
  <si>
    <t>SURUB PT LEMN 6*120</t>
  </si>
  <si>
    <t>SURUB PT LEMN 6*150</t>
  </si>
  <si>
    <t>SURUB PT LEMN 6*80</t>
  </si>
  <si>
    <t>VINCLU L 60*60/25</t>
  </si>
  <si>
    <t xml:space="preserve">ZAVOR </t>
  </si>
  <si>
    <t>44500000-5</t>
  </si>
  <si>
    <t>TEU PHD 63*2 FI</t>
  </si>
  <si>
    <t>44610000-9 - CISTERNE, REZERVOARE, CONTAINERE ŞI CUVE SUB PRESIUNE</t>
  </si>
  <si>
    <t>44610000-9</t>
  </si>
  <si>
    <t>BUTELIE GAZ</t>
  </si>
  <si>
    <t>44612100-4 - BUTELII DE GAZ</t>
  </si>
  <si>
    <t>BUTELIE GAZ 227G</t>
  </si>
  <si>
    <t>44612100-4</t>
  </si>
  <si>
    <t>APLALUX 10L</t>
  </si>
  <si>
    <t>44800000-8 - VOPSELE, LACURI ŞI MASTICURI</t>
  </si>
  <si>
    <t>DILUANT KOBER 0.9L</t>
  </si>
  <si>
    <t>GRUND GRI 4L</t>
  </si>
  <si>
    <t>KOBER ECOPLAST 8.5L</t>
  </si>
  <si>
    <t>KOBER VOPSEA LAVABILA ECOPLAST 3L</t>
  </si>
  <si>
    <t>SPRAY MAGIC AURIU /CROMAT 400ML</t>
  </si>
  <si>
    <t>VOPSEA ECOLUX ALB 0,75L</t>
  </si>
  <si>
    <t>VOPSEA PITURA 0.6L</t>
  </si>
  <si>
    <t>44800000-8</t>
  </si>
  <si>
    <t>SERVICII DE INTRETINERE SI REPARARE A RESURSELOR FIZICE DE LUCRU SI A ECHIPAMENTELOR PERIFERICE</t>
  </si>
  <si>
    <t>50312000-5 - REPARAREA ŞI ÎNTREŢINEREA ECHIPAMENTULUI INFORMATIC</t>
  </si>
  <si>
    <t xml:space="preserve">SERVICII DE MENTENANTA SI ASISTENTA TEHNICA PENTRU RETEA DE DATE  </t>
  </si>
  <si>
    <t>50312000-5</t>
  </si>
  <si>
    <t xml:space="preserve">SERVICII DE REPARARE SI INTRETINERE APARATURA MEDICALA </t>
  </si>
  <si>
    <t>50421000-2 - SERVICII DE REPARARE ŞI DE ÎNTREŢINERE A ECHIPAMENTULUI MEDICAL</t>
  </si>
  <si>
    <t>50421000-2</t>
  </si>
  <si>
    <t>SERVICII DE MENTENANTA SI ASISTENTA TEHNICA PROGRAM INFORMATIC EXTRANET</t>
  </si>
  <si>
    <t>72230000-6 - SERVICII DE DEZVOLTARE DE SOFTWARE PERSONALIZAT</t>
  </si>
  <si>
    <t>72230000-6</t>
  </si>
  <si>
    <t>CHIRIE BUTELIE GAZE TEHNICE</t>
  </si>
  <si>
    <t>20.01.30</t>
  </si>
  <si>
    <t>ABONAMENT UTILIZARE APA DIN MAREA NEAGRA</t>
  </si>
  <si>
    <t>39230000-3 - PRODUSE CU UTILIZARE SPECIALĂ</t>
  </si>
  <si>
    <t>39230000-3</t>
  </si>
  <si>
    <t>INTERVENTIE INLOCUIRE DISPLAY AUTOMATIZARE LA CAZAN TNA 90RBL</t>
  </si>
  <si>
    <t>45259300-0 - REPARARE ŞI ÎNTREŢINERE A CENTRALELOR TERMICE</t>
  </si>
  <si>
    <t>INTERVENTIE LA CAZAN PIFATTI FBR</t>
  </si>
  <si>
    <t>INTERVENTIE LA CENTRALA TERMICA CAZAN NR. 2 SI NR 4 PAV A</t>
  </si>
  <si>
    <t>INTERVENTIE PENTRU ACHIZITIE SI MONTARE PROGRAMATOR SI TABLOU COMANDA CAZAN APA CALDA 0.4 GCAL</t>
  </si>
  <si>
    <t>45259300-0</t>
  </si>
  <si>
    <t>INLOCUIT BECURI FAZA SCURTA</t>
  </si>
  <si>
    <t>50110000-9 - SERVICII DE REPARARE ŞI DE ÎNTREŢINERE A AUTOVEHICULELOR ŞI A ECHIPAMENTELOR CONEXE</t>
  </si>
  <si>
    <t>REVIZIE TEHNICA AUTO</t>
  </si>
  <si>
    <t>50110000-9</t>
  </si>
  <si>
    <t>SPALARE SI CURATARE INTERIOR EXTERIOR AUTOTURISM</t>
  </si>
  <si>
    <t>50112300-6 - SERVICII DE SPĂLARE A AUTOMOBILELOR ŞI SERVICII SIMILARE</t>
  </si>
  <si>
    <t>SPALARE SI CURATARE PROFESIONALA AUTOUTILITARA</t>
  </si>
  <si>
    <t>50112300-6</t>
  </si>
  <si>
    <t>ABONAMENT SERVICE CASE DE MARCAT</t>
  </si>
  <si>
    <t>50311000-8 - REPARAREA ŞI ÎNTREŢINEREA MAŞINILOR CONTABILE DE BIROU</t>
  </si>
  <si>
    <t>50311000-8</t>
  </si>
  <si>
    <t>SERVICII DE MENTENANTA SI ASISTENTA TEHNICA PT RETEA DE DATE</t>
  </si>
  <si>
    <t>SERVICII INTRETINERE REPARARE RESURSELOR FIZICE STATIILOR DE LUCRU SI ECHIPAMENTELOR PERIFERICE</t>
  </si>
  <si>
    <t>VERIFICARE BALANTA MAXIM 500 KG</t>
  </si>
  <si>
    <t>50410000-2 - SERVICII DE REPARARE ŞI DE ÎNTREŢINERE A APARATELOR DE MĂSURARE, DE TESTARE ŞI DE CONTROL</t>
  </si>
  <si>
    <t>VERIFICARE METROLOGICA  MANOMETRE SI TERMOMETRE</t>
  </si>
  <si>
    <t>VERIFICARE METROLOGICA CANTAR SUB 15 KG</t>
  </si>
  <si>
    <t>VERIFICARE METROLOGICA CANTAR SUB 30 KG</t>
  </si>
  <si>
    <t>VERIFICARE METROLOGICA HIGROMETRU</t>
  </si>
  <si>
    <t>VERIFICARE METROLOGICA PRESOSTATE</t>
  </si>
  <si>
    <t>VERIFICARE METROLOGICA SUPAPE DE SIGURANTA</t>
  </si>
  <si>
    <t>VERIFICARE METROLOGICA TERMOMETRU BAI</t>
  </si>
  <si>
    <t xml:space="preserve">VERIFICARE METROLOGICA TERMOMETRU CAMERA </t>
  </si>
  <si>
    <t>VERIFICARE METROLOGICA TERMOMETRU ETALON</t>
  </si>
  <si>
    <t>VERIFICARE METROLOGICA TERMOMETRU FRIG</t>
  </si>
  <si>
    <t>VERIFICARE PRIZE DE PAMANT</t>
  </si>
  <si>
    <t xml:space="preserve">VERIFICARE TERMOMANOMETRE </t>
  </si>
  <si>
    <t>50410000-2</t>
  </si>
  <si>
    <t>VERIFICAT HIDRANT EXTERIOR.</t>
  </si>
  <si>
    <t>50413200-5 - SERVICII DE REPARARE ŞI DE ÎNTREŢINERE A ECHIPAMENTULUI DE STINGERE A INCENDIILOR</t>
  </si>
  <si>
    <t>VERIFICAT HIDRANT INTERIOR</t>
  </si>
  <si>
    <t>VERIFICAT, INCARCAT, REPARAT STINGATOR G2</t>
  </si>
  <si>
    <t>VERIFICAT, INCARCAT, REPARAT STINGATOR P6</t>
  </si>
  <si>
    <t>50413200-5</t>
  </si>
  <si>
    <t>PIESE SCHIMB APARATURA FIZIOTERAPIE</t>
  </si>
  <si>
    <t>REVIZIE ANALIZOR SPOTCHEM</t>
  </si>
  <si>
    <t>REVIZIE ANUALA DISP. MEDICALE(BICICLETE, AP GIMNASTICA, AEROSOLI)</t>
  </si>
  <si>
    <t>SERVICE POSTGARANTIE ECHIPAMENTE BIOCHIMIE</t>
  </si>
  <si>
    <t>SERVICII DE CONSTATARE TEHNICA SI EMITERE NOTE DE CASARE PT OB DE INVENTAR SI MIJLOACE FIXE</t>
  </si>
  <si>
    <t>SERVICII DE REPARARE SI INTRETINERE APARATURA MEDICALA</t>
  </si>
  <si>
    <t>INTOCMIRE DOSAR AUTORIZATIE SANITARA SI RAPORTARE CNCAN</t>
  </si>
  <si>
    <t>50421200-4 - SERVICII DE REPARARE ŞI DE ÎNTREŢINERE A ECHIPAMENTULUI RADIOLOGIC</t>
  </si>
  <si>
    <t>REINSTALARE APLICATIE SISTEM VITA FLEX</t>
  </si>
  <si>
    <t>SERVICII DE RECONDITIONARE PLACA ELECTRONICA MERCURY 332</t>
  </si>
  <si>
    <t>TARIF INCERCARI DISPOZITIVE MEDICALE</t>
  </si>
  <si>
    <t>VERIFICARE SI INTRETINERE SERVICE APARAT RADIOLOGIC MEDICAL</t>
  </si>
  <si>
    <t>50421200-4</t>
  </si>
  <si>
    <t xml:space="preserve">EXECUTAT SI MASURAT PRIZA DE PAMANT </t>
  </si>
  <si>
    <t>50433000-9 - SERVICII DE CALIBRARE</t>
  </si>
  <si>
    <t>EXECUTAT SUPLIMENTAR PRIZA DE PAMANT LA BLOC ALIMENTAR RESTAURANT HORA</t>
  </si>
  <si>
    <t>EXECUTIE PRIZA DE PAMANT AFERENTA BLOC ALIM R. HORA</t>
  </si>
  <si>
    <t xml:space="preserve">MASURARE PRIZA DE PAMANT </t>
  </si>
  <si>
    <t>MASURAT PRIZA DE PAMANT</t>
  </si>
  <si>
    <t>VERIFICARE PRIZA DE PAMANT GENERALA</t>
  </si>
  <si>
    <t>50433000-9</t>
  </si>
  <si>
    <t>REMEDIERE AVARIE CAZAN VIESMAN</t>
  </si>
  <si>
    <t>50531100-7 - SERVICII DE REPARARE ŞI DE ÎNTREŢINERE A BOILERELOR</t>
  </si>
  <si>
    <t>REPUNERE IN FUNCTIUNE TABLOU COMANDA CAZAN SI ARZATOR</t>
  </si>
  <si>
    <t>VERIFICARE TEHNICA  CAZAN PIFATI</t>
  </si>
  <si>
    <t>VERIFICARE TEHNICA CAZAN AAC GAS</t>
  </si>
  <si>
    <t>50531100-7</t>
  </si>
  <si>
    <t>ASISTENTA TEHNICA GAZE</t>
  </si>
  <si>
    <t>50531200-8 - SERVICII DE ÎNTREŢINERE A APARATELOR CU GAZ</t>
  </si>
  <si>
    <t>50531200-8</t>
  </si>
  <si>
    <t>REMEDIERE CAI EVACUARE ABUR USCATOR SI CALANDRU</t>
  </si>
  <si>
    <t>50532000-3 - SERVICII DE REPARARE ŞI DE ÎNTREŢINERE A MAŞINILOR ŞI APARATELOR ELECTRICE ŞI A ECHIPAMENTULUI CONEX</t>
  </si>
  <si>
    <t>SERVICII DE REPARARE SI INTRETINERE A UTILAJELOR SPECIFICE SPALATORIILOR</t>
  </si>
  <si>
    <t>SERVICII DE REPARARE SI INTRETINERE UTILAJE SPALATORIE</t>
  </si>
  <si>
    <t>50532000-3</t>
  </si>
  <si>
    <t>SERVICE CENTRALA TERMICA</t>
  </si>
  <si>
    <t>50720000-8 - SERVICII DE REPARARE ŞI DE ÎNTREŢINERE A ÎNCĂLZIRII CENTRALE</t>
  </si>
  <si>
    <t>50720000-8</t>
  </si>
  <si>
    <t>REVIZIE ASCENSOR</t>
  </si>
  <si>
    <t>50750000-7 - SERVICII DE ÎNTREŢINERE A ASCENSOARELOR</t>
  </si>
  <si>
    <t>SERVICII  INTRETINERE ASCENSOR</t>
  </si>
  <si>
    <t>50750000-7</t>
  </si>
  <si>
    <t>INTRETINERE FILTRU CLR RO101H SI DOZATOARE</t>
  </si>
  <si>
    <t>50800000-3 - DIVERSE SERVICII DE ÎNTREŢINERE ŞI DE REPARARE</t>
  </si>
  <si>
    <t>INTRETINERE SISTEM PURIFICARE APA CLR RO 101H SI DOZATOR WATERPIA</t>
  </si>
  <si>
    <t>INTRETINERE SISTEM PURIFICARE APA CLR RO 520 400G</t>
  </si>
  <si>
    <t>SERVICII DE ADMINISTRARE, INTRETINERE SI REPARATII LA INSTALATIILE DE CLIMATIZARE SI VENTILATIE</t>
  </si>
  <si>
    <t>SERVICII DE ETANSEIZARE CAZI CU PROFIL PVC</t>
  </si>
  <si>
    <t>SERVICII DE INTRETINERE A ACVARIULUI</t>
  </si>
  <si>
    <t>SERVICII DE REVIZIE INCUIETORI SI PUNERE IN FUNCTIUNE SISTEME UNITATI HOTELIERE</t>
  </si>
  <si>
    <t>50800000-3</t>
  </si>
  <si>
    <t>SERVICII DE REVIZIE, ADAPTARE, REPARATII, VERIFICARE INSTALATII ELECTRICE AFERENTE UTILAJELOR DIN BLOC ALIMENTAR – COMPLEX HORA  SATURN</t>
  </si>
  <si>
    <t>50882000-1 - SERVICII DE REPARARE ŞI DE ÎNTREŢINERE A ECHIPAMENTULUI PENTRU RESTAURANTE</t>
  </si>
  <si>
    <t>50882000-1</t>
  </si>
  <si>
    <t>SERVICII DE CAZARE HOTELIERE</t>
  </si>
  <si>
    <t>55110000-4 - SERVICII DE CAZARE LA HOTEL</t>
  </si>
  <si>
    <t>ACHIZITIE ANEXA 2</t>
  </si>
  <si>
    <t>55110000-4</t>
  </si>
  <si>
    <t>SERVICII DE SERVIRE A MESEI</t>
  </si>
  <si>
    <t>55300000-3 - SERVICII DE RESTAURANT ŞI DE SERVIRE A MÂNCĂRII</t>
  </si>
  <si>
    <t>55300000-3</t>
  </si>
  <si>
    <t>SERVICII CURIERAT 20.01.30</t>
  </si>
  <si>
    <t>64120000-3 - SERVICII DE CURIERAT</t>
  </si>
  <si>
    <t>64120000-3</t>
  </si>
  <si>
    <t>ASIGURARE CASCO AUTO OPEL COMBO</t>
  </si>
  <si>
    <t>66514110-0 - SERVICII DE ASIGURARE A AUTOVEHICULELOR</t>
  </si>
  <si>
    <t>ASIGURARE CASCO CROSSLAND</t>
  </si>
  <si>
    <t>66514110-0</t>
  </si>
  <si>
    <t>ASIGURARE DE RASPUNDERE CIVILA GENERALA</t>
  </si>
  <si>
    <t>66516400-4 - SERVICII DE ASIGURARE DE RĂSPUNDERE CIVILĂ GENERALĂ</t>
  </si>
  <si>
    <t>66516400-4</t>
  </si>
  <si>
    <t>ELABORARE MANUAL DE RADIOPROTECTIE SI DE ASIGURARE A CALITATII</t>
  </si>
  <si>
    <t>71317000-3 - SERVICII DE CONSULTANŢĂ ÎN PROTECŢIA CONTRA RISCURILOR ŞI ÎN CONTROLUL RISCURILOR</t>
  </si>
  <si>
    <t>SERVICII EVALUAREA RISCURILOR SSM ,PLANURI DE PREVENIRE ,PROTECTIE SI INSTRUCTIUNI PROPRII LOCURILOR DE MUNCA</t>
  </si>
  <si>
    <t>71317000-3</t>
  </si>
  <si>
    <t>PROIECTARE SI VERIFICARE PROIECT RACORD GAZE NATURALE</t>
  </si>
  <si>
    <t>71322200-3 - SERVICII DE PROIECTARE A CONDUCTELOR</t>
  </si>
  <si>
    <t>71322200-3</t>
  </si>
  <si>
    <t>SERVICII DE INGINERIE</t>
  </si>
  <si>
    <t>71330000-0 - DIVERSE SERVICII DE INGINERIE</t>
  </si>
  <si>
    <t>71330000-0</t>
  </si>
  <si>
    <t>AVIZ DE AMPLASAMENT</t>
  </si>
  <si>
    <t>71356200-0 - SERVICII DE ASISTENŢĂ TEHNICĂ</t>
  </si>
  <si>
    <t>EXCEPTIE L98 SECTIUNEA 5</t>
  </si>
  <si>
    <t>PUNERE IN FUNCTIUNE</t>
  </si>
  <si>
    <t>TARIF ANALIZA CERERE RACORDARE</t>
  </si>
  <si>
    <t>TARIF RACORDARE GAZ</t>
  </si>
  <si>
    <t>TAXA AVIZ PENTRU CONSTRUCTII</t>
  </si>
  <si>
    <t>71356200-0</t>
  </si>
  <si>
    <t>SERVICII INLOCUIT CERCEVEA</t>
  </si>
  <si>
    <t>71550000-8 - SERVICII DE FERONERIE</t>
  </si>
  <si>
    <t>71550000-8</t>
  </si>
  <si>
    <t>SERVICII RSVTI</t>
  </si>
  <si>
    <t>71631100-1 - SERVICII DE INSPECŢIE A UTILAJELOR</t>
  </si>
  <si>
    <t>71631100-1</t>
  </si>
  <si>
    <t>INSPECTIE TEHNICA</t>
  </si>
  <si>
    <t>71632000-7 - SERVICII DE TESTARE TEHNICĂ</t>
  </si>
  <si>
    <t>71632000-7</t>
  </si>
  <si>
    <t>MONITORIZARE SURSE IN VEDEREA PRELUNGIRII LICENTEI DE DARE IN EXPLOATARE A IZVOARELOR DE SULF ÎN PERIMETRUL MANGALIA</t>
  </si>
  <si>
    <t>71700000-5 - SERVICII DE MONITORIZARE ŞI DE CONTROL</t>
  </si>
  <si>
    <t>71700000-5</t>
  </si>
  <si>
    <t>SERVICII DE DEZVOLTARE SISTEM INFORMATIC INTEGRAT</t>
  </si>
  <si>
    <t>NEGOCIEREA FARA PUBLICAREA PREALABILA A UNUI ANUNT DE PARTICIPARE</t>
  </si>
  <si>
    <t>SERVICII DE INSTALARE PROGRAM INFORMATIC, IMPLEMENTAREA SI CONFIGURAREA MODULELOR SI PRELUAREA DATELOR SI INSTRUIRE PERSONAL</t>
  </si>
  <si>
    <t>SERVICII DE MENTENANTA SI ASISTENTA TEHNICA EXTRANET</t>
  </si>
  <si>
    <t>PRELUNGIRE VALABILITATE DOMENIU BALNEAR .NET</t>
  </si>
  <si>
    <t>72261000-2 - SERVICII DE ASISTENŢĂ PENTRU SOFTWARE</t>
  </si>
  <si>
    <t>SERVICII DE SHARE HOSTING</t>
  </si>
  <si>
    <t>72261000-2</t>
  </si>
  <si>
    <t>SERVICII DE MENTENANTA HIPOCRATE</t>
  </si>
  <si>
    <t>72267000-4 - SERVICII DE ÎNTREŢINERE ŞI REPARAŢII DE SOFTWARE</t>
  </si>
  <si>
    <t>72267000-4</t>
  </si>
  <si>
    <t>ABONAMENT ACCES SERVICIU LEGISLATIV LEGE5</t>
  </si>
  <si>
    <t>75111200-9 - SERVICII LEGISLATIVE</t>
  </si>
  <si>
    <t xml:space="preserve">SERVICII ACTUALIZARE INFORMATICA ILEGIS </t>
  </si>
  <si>
    <t>75111200-9</t>
  </si>
  <si>
    <t>SERVICII DE SECRETARIAT</t>
  </si>
  <si>
    <t>75122000-7 - SERVICII ADMINISTRATIVE ÎN DOMENIUL SĂNĂTĂŢII</t>
  </si>
  <si>
    <t>75122000-7</t>
  </si>
  <si>
    <t>SERVICII DE CONSULTANTA SI ASISTENTA IN DOMENIUL PREVENIRE SI STINGERE INCENDII</t>
  </si>
  <si>
    <t>75251110-4 - SERVICII DE PREVENIRE A INCENDIILOR</t>
  </si>
  <si>
    <t>75251110-4</t>
  </si>
  <si>
    <t>CHELTUIELI DEPLASARE -  AVOCATI</t>
  </si>
  <si>
    <t>79100000-5 - SERVICII JURIDICE</t>
  </si>
  <si>
    <t>ONORARIU REPREZENTARE IN INSTANTA DOSAR NR. 5241/118/2016** DR. CONDUR MARIA</t>
  </si>
  <si>
    <t>SERVICII DE ASISTENTA JURIDICA</t>
  </si>
  <si>
    <t>79100000-5</t>
  </si>
  <si>
    <t>AUDIT DE RECERTIFICARE SR EN ISO 9001:2015 SI 22000:2005</t>
  </si>
  <si>
    <t>79132000-8 - SERVICII DE CERTIFICARE</t>
  </si>
  <si>
    <t>AUDIT SUPRAVEGHERE 2 ISO 14001,45001</t>
  </si>
  <si>
    <t>79132000-8</t>
  </si>
  <si>
    <t>KIT SEMNATURA ELECTRONICA</t>
  </si>
  <si>
    <t>79132100-9 - SERVICII DE CERTIFICARE A SEMNĂTURII ELECTRONICE</t>
  </si>
  <si>
    <t>REINNOIRE CERTIFICAT CALIFICAT</t>
  </si>
  <si>
    <t>79132100-9</t>
  </si>
  <si>
    <t>ANUNT  IN ZIAR</t>
  </si>
  <si>
    <t>79341000-6 - SERVICII DE PUBLICITATE</t>
  </si>
  <si>
    <t>ANUNT POST ANGAJARE</t>
  </si>
  <si>
    <t>PUBLICARI PIII -ANUNT ANGAJARE</t>
  </si>
  <si>
    <t>79341000-6</t>
  </si>
  <si>
    <t>PACHET 2 - SPITALE - APARITIE 1/8 A4 IN ” CATALOG FOCUS MEDICAL ” ED. 24</t>
  </si>
  <si>
    <t>79341400-0 - SERVICII DE CAMPANII DE PUBLICITATE</t>
  </si>
  <si>
    <t>SERVICII DE PUBLICITATE, DE INFORMARE PE PORTALUL WWW.MANGALIANEWS.RO SI PUBLICAREA MATERIALELOR PUSE LA DISPOZITIE DE BENEFICIAR PE SITE</t>
  </si>
  <si>
    <t>79341400-0</t>
  </si>
  <si>
    <t>SERVICII DE PROMOVARE</t>
  </si>
  <si>
    <t>79342200-5 - SERVICII DE PROMOVARE</t>
  </si>
  <si>
    <t>79342200-5</t>
  </si>
  <si>
    <t>SERVICII PRIVIND EXTERNALIZAREA FUNCTIEI RESPONSABIL CU PROTECTIA DATELOR CU CARACTER PERSONAL</t>
  </si>
  <si>
    <t>79410000-1 - SERVICII DE CONSULTANŢĂ ÎN AFACERI ŞI ÎN GESTIONARE</t>
  </si>
  <si>
    <t>79410000-1</t>
  </si>
  <si>
    <t>SERVICII DE RELATII PUBLICE,DISEMINARE INFORMATIONALA SI INFORMARE PACIENTI</t>
  </si>
  <si>
    <t>79416000-3 - SERVICII DE RELAŢII CU PUBLICUL</t>
  </si>
  <si>
    <t>79416000-3</t>
  </si>
  <si>
    <t>SERVICII DE INCHIRIERE ECHIPAMENTE DE SCANARE  SI PRINTARE</t>
  </si>
  <si>
    <t>79521000-2 - SERVICII DE FOTOCOPIERE</t>
  </si>
  <si>
    <t>79521000-2</t>
  </si>
  <si>
    <t>SERVICII DE PAZA UMANA SI PROTECTIE</t>
  </si>
  <si>
    <t>79713000-5 - SERVICII DE PAZĂ</t>
  </si>
  <si>
    <t>79713000-5</t>
  </si>
  <si>
    <t>C-VAL MONITORIZARE BRONEC</t>
  </si>
  <si>
    <t>79714000-2 - SERVICII DE SUPRAVEGHERE</t>
  </si>
  <si>
    <t>SERVICII DE MONITORIZARE 4 SISTEME DE ALARMARE</t>
  </si>
  <si>
    <t>SERVICII DE MONITORIZARE SISTEME DE ALARMARE</t>
  </si>
  <si>
    <t>SERVICII DE SUPRAVEGHERE TRANSPORT VALORI</t>
  </si>
  <si>
    <t>79714000-2</t>
  </si>
  <si>
    <t>SERVICII ARHIVISTICE</t>
  </si>
  <si>
    <t>79995100-6 - SERVICII DE ARHIVARE</t>
  </si>
  <si>
    <t>79995100-6</t>
  </si>
  <si>
    <t>ASISTENTA MEDICALA DE SPECIALITATE RMFB</t>
  </si>
  <si>
    <t>85140000-2 - DIVERSE SERVICII DE SĂNĂTATE</t>
  </si>
  <si>
    <t>SERVICII MEDICALE ASISTENT GERIATRIE PAVILIONUL B</t>
  </si>
  <si>
    <t xml:space="preserve">SERVICII MEDICALE RADIOLOGIE SI RESPONSABILITATE RADIOLOGICA </t>
  </si>
  <si>
    <t>SERVICII MEDICALE SPECIFICE DE SUPRAVEGHERE SI CONTROL</t>
  </si>
  <si>
    <t>SERVICII PSIHOLOGICE</t>
  </si>
  <si>
    <t>SERVICII VALIDARE,SUPRAVEGHERE,AVIZARE ANALIZE MEDICALE</t>
  </si>
  <si>
    <t>85140000-2</t>
  </si>
  <si>
    <t>SERVICII DE MEDICINA MUNCII</t>
  </si>
  <si>
    <t>85147000-1 - SERVICII DE MEDICINA MUNCII</t>
  </si>
  <si>
    <t>85147000-1</t>
  </si>
  <si>
    <t xml:space="preserve">ANALIZA BACTERIOLOGICA APA SULF IZVOR </t>
  </si>
  <si>
    <t>85148000-8 - SERVICII DE ANALIZE MEDICALE</t>
  </si>
  <si>
    <t>ANALIZA CHIMICA APA</t>
  </si>
  <si>
    <t>ANALIZE LABORATOR RAJA</t>
  </si>
  <si>
    <t>ANALIZE MICROBIOLOGICE</t>
  </si>
  <si>
    <t>ANALIZE PROBE APA</t>
  </si>
  <si>
    <t>APA POTABILA CHIMIC</t>
  </si>
  <si>
    <t>AUDIOMETRIE</t>
  </si>
  <si>
    <t>EKG</t>
  </si>
  <si>
    <t>EXAMEN BACT APA PISCINA SULF</t>
  </si>
  <si>
    <t>EXAMEN BACT PISCINA APA MARE</t>
  </si>
  <si>
    <t>EXAMEN BACTERILOGIC APA POTABILA</t>
  </si>
  <si>
    <t>EXAMEN CHIMIC APA PISCINA</t>
  </si>
  <si>
    <t>EXAMEN COPROBACTERIOLOGIC</t>
  </si>
  <si>
    <t>EXAMEN COPROCULTURI</t>
  </si>
  <si>
    <t>EXAMEN COPROPARAZITOLOGIC</t>
  </si>
  <si>
    <t>EXAMEN PSIHOLOGIC</t>
  </si>
  <si>
    <t>GLICEMIE</t>
  </si>
  <si>
    <t>MAF SANITAR</t>
  </si>
  <si>
    <t>SALUBRITATI ALIMENTARE</t>
  </si>
  <si>
    <t>SALUBRITATI SANITARE</t>
  </si>
  <si>
    <t>TEST SALUBRITATE MAINI PERSONAL</t>
  </si>
  <si>
    <t>85148000-8</t>
  </si>
  <si>
    <t>SERVICII DE IGIENIZARE SI CURATARE APE REZIDUALE</t>
  </si>
  <si>
    <t>90470000-2 - SERVICII DE CURĂŢARE A CANALELOR DE APE REZIDUALE</t>
  </si>
  <si>
    <t>90470000-2</t>
  </si>
  <si>
    <t>SERVICII DE COLECTARE DESEURI RECICLABILE NEPERICULOASE</t>
  </si>
  <si>
    <t>SERVICII INLATURARE NAMOL</t>
  </si>
  <si>
    <t>90513600-2 - SERVICII DE ÎNLĂTURARE A NĂMOLULUI</t>
  </si>
  <si>
    <t>90513600-2</t>
  </si>
  <si>
    <t>ABONAMENT PRELUARE DESEURI MEDICALE</t>
  </si>
  <si>
    <t>90524000-6 - SERVICII PRIVIND DEŞEURILE MEDICALE</t>
  </si>
  <si>
    <t>SERVICII PRELUARE,TRANSPORT SI NEUTRALIZARE DESEURI MEDICALE</t>
  </si>
  <si>
    <t>90524000-6</t>
  </si>
  <si>
    <t>EVALUARE DE RISC LA SECURITATE FIZICĂ</t>
  </si>
  <si>
    <t>90711100-5 - EVALUARE A RISCURILOR SAU A PERICOLELOR, ALTA DECÂT CEA PENTRU CONSTRUCŢII</t>
  </si>
  <si>
    <t>90711100-5</t>
  </si>
  <si>
    <t>ASF</t>
  </si>
  <si>
    <t>90721600-3 - SERVICII DE PROTECŢIE ÎMPOTRIVA RADIAŢIILOR</t>
  </si>
  <si>
    <t>MASURATORI DE ARIE</t>
  </si>
  <si>
    <t>MONITORIZARE DOZIMETRICA</t>
  </si>
  <si>
    <t>90721600-3</t>
  </si>
  <si>
    <t>DEZINSECTIE INTERIOARE</t>
  </si>
  <si>
    <t>90921000-9 - SERVICII DE DEZINFECŢIE ŞI DE DEZINSECŢIE</t>
  </si>
  <si>
    <t>90921000-9</t>
  </si>
  <si>
    <t>SERVICII DE DERATIZARE</t>
  </si>
  <si>
    <t>90923000-3 - SERVICII DE DERATIZARE</t>
  </si>
  <si>
    <t>90923000-3</t>
  </si>
  <si>
    <t>PRESTATII ARTISTICE DIN DOMENIUL AUDIOVIZUAL,FONOGRAME</t>
  </si>
  <si>
    <t>92312200-3 - SERVICII PRESTATE DE AUTORI, COMPOZITORI, SCULPTORI ŞI ARTIŞTI INDEPENDENŢI</t>
  </si>
  <si>
    <t>REMUNERATIE AFERENTA LICENTEI NEEXCLUSIVE DE UTILIZARE A OPERELOR CINEMATOGRAFICE SI ALTOR OPERE AUDIOVIZUALE</t>
  </si>
  <si>
    <t>REMUNERATII DREPTURI DE AUTOR OPERE MUZICALE</t>
  </si>
  <si>
    <t>92312200-3</t>
  </si>
  <si>
    <t>ELABORARE DOCUMENTATIE PT OBTINERE CERTIFICAT INREGISTRARE APARATE MULTIX SI MERCURY</t>
  </si>
  <si>
    <t>98113100-9 - SERVICII PRIVIND SIGURANŢA NUCLEARĂ</t>
  </si>
  <si>
    <t>98113100-9</t>
  </si>
  <si>
    <t>45231111-6 - LUCRĂRI DE DEMONTARE ŞI DE ÎNLOCUIRE A CONDUCTELOR</t>
  </si>
  <si>
    <t>20.02</t>
  </si>
  <si>
    <t>45231111-6</t>
  </si>
  <si>
    <t>LUCRARI DE REPARATII PLATFORMA CAROSABILA ZONA CT – COMPLEX HORA SATURN</t>
  </si>
  <si>
    <t>45233260-9 - LUCRĂRI DE CONSTRUCŢII DE CĂI DE ACCES PENTRU PIETONI</t>
  </si>
  <si>
    <t>45233260-9</t>
  </si>
  <si>
    <t>45261310-0 - LUCRĂRI DE HIDROIZOLARE</t>
  </si>
  <si>
    <t>45261310-0</t>
  </si>
  <si>
    <t>REPARAT INSTALATIE ELECTRICA DEPOZIT FRIG ALIMENTE – COMPLEX HORA</t>
  </si>
  <si>
    <t>45310000-3 - LUCRĂRI DE INSTALAŢII ELECTRICE</t>
  </si>
  <si>
    <t>45310000-3</t>
  </si>
  <si>
    <t>45312310-3 - LUCRĂRI DE PROTECŢIE ÎMPOTRIVA FULGERELOR</t>
  </si>
  <si>
    <t>45312310-3</t>
  </si>
  <si>
    <t>INSTALARE INFRASTRUCTURA RETEA DE DATE</t>
  </si>
  <si>
    <t>45314320-0 - INSTALARE DE CABLURI DE REŢELE INFORMATICE</t>
  </si>
  <si>
    <t>45314320-0</t>
  </si>
  <si>
    <t xml:space="preserve">LUCRARI DE RELOCARE DE LA BLOC ALIMENTAR PAVILIONUL A, REPARARE SI INSTALARE AGREGATE FRIGORIFICE LA COMPLEX HORA SATURN </t>
  </si>
  <si>
    <t>45331231-4 - LUCRĂRI DE INSTALARE DE ECHIPAMENT FRIGORIFIC</t>
  </si>
  <si>
    <t>45331231-4</t>
  </si>
  <si>
    <t xml:space="preserve">LUCRARI DE REPARATII TAMPLARIE PVC </t>
  </si>
  <si>
    <t>45421000-4 - LUCRĂRI DE TÂMPLĂRIE</t>
  </si>
  <si>
    <t>45421000-4</t>
  </si>
  <si>
    <t>LUCRARE INLOCUIRE FERESTRE MANSARDA VELUX SI RULOURI</t>
  </si>
  <si>
    <t>45421132-8 - INSTALARE DE FERESTRE</t>
  </si>
  <si>
    <t>45421132-8</t>
  </si>
  <si>
    <t>LUCRARI DE MONTAJ LINOLEUM</t>
  </si>
  <si>
    <t>45432100-5 - LUCRĂRI DE MONTARE DE ACOPERITOARE DE PODEA</t>
  </si>
  <si>
    <t>45432100-5</t>
  </si>
  <si>
    <t>45442100-8 - LUCRĂRI DE VOPSIRE</t>
  </si>
  <si>
    <t>45442100-8</t>
  </si>
  <si>
    <t>LUCRARI DE REABILITARE SPATIU CASIERIE – COMPLEX HORA SATURN</t>
  </si>
  <si>
    <t>45453000-7 - LUCRĂRI DE REPARAŢII GENERALE ŞI DE RENOVARE</t>
  </si>
  <si>
    <t>LUCRARI DE REPARATII GENERALE SI DE RENOVARE – COMPLEX HORA SATURN</t>
  </si>
  <si>
    <t>45453000-7</t>
  </si>
  <si>
    <t> ANTRICOT VITA CONGELAT </t>
  </si>
  <si>
    <t>15000000-8 - ALIMENTE, BĂUTURI, TUTUN ŞI PRODUSE CONEXE</t>
  </si>
  <si>
    <t>20.03.01</t>
  </si>
  <si>
    <t> APA MINERALA 0.5L </t>
  </si>
  <si>
    <t>LICITATIE DESCHISA ONLINE</t>
  </si>
  <si>
    <t> CEAI 40G </t>
  </si>
  <si>
    <t> GEM PORTIONAT 20G </t>
  </si>
  <si>
    <t> TELEMEA LAPTE VACA </t>
  </si>
  <si>
    <t> UNT PORTIONAT 10G </t>
  </si>
  <si>
    <t>ALBITURA</t>
  </si>
  <si>
    <t>AMANDINE 100G</t>
  </si>
  <si>
    <t>AMIDON ALIMENTAR DIN PORUMB 500G</t>
  </si>
  <si>
    <t>ANANAS</t>
  </si>
  <si>
    <t>ANTRICOT VITA CONGELAT</t>
  </si>
  <si>
    <t>APA MINERALA 0.5L</t>
  </si>
  <si>
    <t>ARDEI GRAS</t>
  </si>
  <si>
    <t>ARDEI IUTE IN OTET 370G</t>
  </si>
  <si>
    <t>ARDEI KAPIA 720G</t>
  </si>
  <si>
    <t>ARIPI DE PUI CONGELATE IN DOUA FALANGE</t>
  </si>
  <si>
    <t>BANANE</t>
  </si>
  <si>
    <t>BATON DE CIOCOLATA 25G</t>
  </si>
  <si>
    <t>BAUTURA DIN COCOS CU MIGDALE 1L</t>
  </si>
  <si>
    <t>BIBAN DE MARE CONGELAT FILE</t>
  </si>
  <si>
    <t>BOEMA 85G</t>
  </si>
  <si>
    <t>BOIA ARDEI DULCE 10G</t>
  </si>
  <si>
    <t>BORS 1L</t>
  </si>
  <si>
    <t>BORS PRAF</t>
  </si>
  <si>
    <t>BRANZA TIP FAGARAS</t>
  </si>
  <si>
    <t>BRANZA TOPITA 280G</t>
  </si>
  <si>
    <t>BRANZA VACI</t>
  </si>
  <si>
    <t>BRANZA VEGANA NATUR 250G</t>
  </si>
  <si>
    <t>BROCOLI</t>
  </si>
  <si>
    <t>BROCOLI CONGELAT</t>
  </si>
  <si>
    <t>BURTA VITA</t>
  </si>
  <si>
    <t>CAISE</t>
  </si>
  <si>
    <t>CARAIMAN</t>
  </si>
  <si>
    <t>CARNACIORI CABANOS</t>
  </si>
  <si>
    <t>CARNACIORI TRANDAFIR</t>
  </si>
  <si>
    <t>CARNATI VEGANI AFUMATI 200G</t>
  </si>
  <si>
    <t>CARTOFI</t>
  </si>
  <si>
    <t>CARTOFI PAI CONGELATI</t>
  </si>
  <si>
    <t>CAS DIN LAPTE DE VACA</t>
  </si>
  <si>
    <t>CASCAVAL VID</t>
  </si>
  <si>
    <t>CASTRAVETI</t>
  </si>
  <si>
    <t>CASTRAVETI IN OTET 670G</t>
  </si>
  <si>
    <t>CASTRAVETI IN OTET 680G</t>
  </si>
  <si>
    <t>CEAFA PORC CONGELATA</t>
  </si>
  <si>
    <t>CEAI 40G</t>
  </si>
  <si>
    <t>CEAPA USCATA</t>
  </si>
  <si>
    <t>CEAPA VERDE</t>
  </si>
  <si>
    <t>CHARLOTA CACAO 80G</t>
  </si>
  <si>
    <t>CHARLOTA CAPSUNI 80G</t>
  </si>
  <si>
    <t>CHOIX A LA CREME 80G</t>
  </si>
  <si>
    <t>CIMBRU 10G</t>
  </si>
  <si>
    <t>CIMBRU 30G</t>
  </si>
  <si>
    <t>CIOCOLATA TABLETE CU LAPTE 100G</t>
  </si>
  <si>
    <t>CIOCOLATA TABLETE DIETETICA 100G</t>
  </si>
  <si>
    <t>CIOLAN AFUMAT FARA OS VIDAT</t>
  </si>
  <si>
    <t>CIRESE</t>
  </si>
  <si>
    <t>CIUPERCI CONSERVATE 320G</t>
  </si>
  <si>
    <t>CIUPERCI PROASPETE</t>
  </si>
  <si>
    <t>COASTA DE PORC AFUMATA</t>
  </si>
  <si>
    <t>COCKTAIL FRUCTE 3KG</t>
  </si>
  <si>
    <t>COMPOT ANANAS 565G</t>
  </si>
  <si>
    <t>COMPOT PIERSICI 720G</t>
  </si>
  <si>
    <t>COMPOT VISINE 720G</t>
  </si>
  <si>
    <t>CONOPIDA</t>
  </si>
  <si>
    <t>CONOPIDA CONGELATA</t>
  </si>
  <si>
    <t>CORN 100G</t>
  </si>
  <si>
    <t>CORN CROISSANT 100G</t>
  </si>
  <si>
    <t>CORN CROISSANT 65G</t>
  </si>
  <si>
    <t>COSTITA/KAISER AFUMAT</t>
  </si>
  <si>
    <t>COTLET DE PORC CONGELAT</t>
  </si>
  <si>
    <t>COZONAC CU NUCA,CACAO STAFIDE 800G</t>
  </si>
  <si>
    <t>COZONAC DE CASA CU CACAO,NUCA SI STAFIDE 1KG</t>
  </si>
  <si>
    <t>CREMA DE BRANZA PROASPATA TIP ALMETTE 150G</t>
  </si>
  <si>
    <t>CREMA DE CACAO 1KG</t>
  </si>
  <si>
    <t>CREMSNIT 100G</t>
  </si>
  <si>
    <t>CRENVUSTI  DE PORC</t>
  </si>
  <si>
    <t>CRENVUSTI PASARE</t>
  </si>
  <si>
    <t>CRIZANTEMA</t>
  </si>
  <si>
    <t xml:space="preserve">CUB DE GAINA </t>
  </si>
  <si>
    <t xml:space="preserve">CUB DE VITA </t>
  </si>
  <si>
    <t>CUB VEGETAL DIN SOIA 500G</t>
  </si>
  <si>
    <t>DOBOS 100G</t>
  </si>
  <si>
    <t>DOVLEAC PLACINTAR</t>
  </si>
  <si>
    <t>DOVLECEI</t>
  </si>
  <si>
    <t>DULCEATA DE AFINE 314G</t>
  </si>
  <si>
    <t>DULCEATA DE CAPSUNI 315G</t>
  </si>
  <si>
    <t>DULCEATA DE ZMEURA 314G</t>
  </si>
  <si>
    <t>ECLER GLASAT 80G</t>
  </si>
  <si>
    <t>ECLER VANILIE CU FRISCA 125G</t>
  </si>
  <si>
    <t>ECLER VIENEZ</t>
  </si>
  <si>
    <t>ESENTA LAMAIE ROM VANILIE 2ML</t>
  </si>
  <si>
    <t>FAINA</t>
  </si>
  <si>
    <t>FASOLE ALBA</t>
  </si>
  <si>
    <t>FASOLE VERDE CONGELATA</t>
  </si>
  <si>
    <t>FICAT PUI CONGELAT</t>
  </si>
  <si>
    <t>FICAT PUI REFRIGERAT</t>
  </si>
  <si>
    <t>FIGARO 130G</t>
  </si>
  <si>
    <t>FILE CRAP CONGELAT</t>
  </si>
  <si>
    <t>FILE FITOFAG CONGELAT</t>
  </si>
  <si>
    <t>FINETTI 1KG</t>
  </si>
  <si>
    <t>FOI DAFIN 10G</t>
  </si>
  <si>
    <t>FOI DAFIN 4G</t>
  </si>
  <si>
    <t>FREZIA</t>
  </si>
  <si>
    <t xml:space="preserve">FRUCTE DE PADURE CONGELATE </t>
  </si>
  <si>
    <t>GEM DE CAISE 314G</t>
  </si>
  <si>
    <t>GEM DE PRUNE 314G</t>
  </si>
  <si>
    <t>GEM PORTIONAT 20G</t>
  </si>
  <si>
    <t>GEM VISINE 340G</t>
  </si>
  <si>
    <t>GOGOSARI IN OTET 680G</t>
  </si>
  <si>
    <t>GRIS 500G</t>
  </si>
  <si>
    <t>GULAS VITA</t>
  </si>
  <si>
    <t>HALVARINA 500G</t>
  </si>
  <si>
    <t>HERING MARINAT</t>
  </si>
  <si>
    <t>IAURT 200G</t>
  </si>
  <si>
    <t>IAURT DE BAUT 375G</t>
  </si>
  <si>
    <t>ICRE CRAP</t>
  </si>
  <si>
    <t>INIMI PIPOTE CONGELATE</t>
  </si>
  <si>
    <t xml:space="preserve">KIWI </t>
  </si>
  <si>
    <t>LAMAI</t>
  </si>
  <si>
    <t>LAPTE PRAF</t>
  </si>
  <si>
    <t>LAPTE VEGAN DIN COCOS SI SOIA 1L</t>
  </si>
  <si>
    <t>LEUSTEAN</t>
  </si>
  <si>
    <t>MACROU CONGELAT</t>
  </si>
  <si>
    <t>MALAI</t>
  </si>
  <si>
    <t>MARAR</t>
  </si>
  <si>
    <t>MARGARINA 250G</t>
  </si>
  <si>
    <t>MASCOTE</t>
  </si>
  <si>
    <t>MASLINE DIETETICE 1KG</t>
  </si>
  <si>
    <t>MASLINE VERZI 3KG</t>
  </si>
  <si>
    <t>MAZARE CONGELATA</t>
  </si>
  <si>
    <t>MERE</t>
  </si>
  <si>
    <t>MIERE PORTIONATA 20G</t>
  </si>
  <si>
    <t>MIX LEGUME CONGELATE</t>
  </si>
  <si>
    <t>MORCOVI</t>
  </si>
  <si>
    <t>MOUSSE CIOCOLATA CU ZMEURA 130G</t>
  </si>
  <si>
    <t>MOUSSE FRUCTUL PASIUNII 130G</t>
  </si>
  <si>
    <t>MUSCHI FILE AFUMAT</t>
  </si>
  <si>
    <t>MUSCHIULET DE PORC AFUMAT</t>
  </si>
  <si>
    <t>MUSCHIULET DE PORC CONGELAT</t>
  </si>
  <si>
    <t>MUSCHIULET DE PORC REFRIGERAT</t>
  </si>
  <si>
    <t>MUSTAR 500G</t>
  </si>
  <si>
    <t>MUSTAR MASA 420G</t>
  </si>
  <si>
    <t>NAPOLITANE TIP JOE 28G</t>
  </si>
  <si>
    <t>NECTARINE</t>
  </si>
  <si>
    <t>NUCA SI CARAMEL</t>
  </si>
  <si>
    <t>OASE GARF AFUMATE</t>
  </si>
  <si>
    <t>OASE VITA</t>
  </si>
  <si>
    <t>OREGANO 10G</t>
  </si>
  <si>
    <t>OREZ 1KG</t>
  </si>
  <si>
    <t>OTET 1L</t>
  </si>
  <si>
    <t>OU 50G</t>
  </si>
  <si>
    <t>PAINE 400G</t>
  </si>
  <si>
    <t>PAINE ALBA FELIARA 500G</t>
  </si>
  <si>
    <t>PAINE ALBA FELIATA FARA SARE 300G</t>
  </si>
  <si>
    <t>PAINE ALBA FORMA FELIATA 600GR</t>
  </si>
  <si>
    <t>PAINE TOAST GRAHAM 500G</t>
  </si>
  <si>
    <t>PARIZER DE PORC</t>
  </si>
  <si>
    <t>PARIZER DE VITA</t>
  </si>
  <si>
    <t>PARIZER PIEPT PUI</t>
  </si>
  <si>
    <t>PASTA TOMATE 720G</t>
  </si>
  <si>
    <t>PASTE VRAC 1000G</t>
  </si>
  <si>
    <t>PASTRAMA DE VITA</t>
  </si>
  <si>
    <t>PASTRAMA PIEPT PUI</t>
  </si>
  <si>
    <t>PASTRAMA PORC</t>
  </si>
  <si>
    <t>PASTRAV EVISCERAT</t>
  </si>
  <si>
    <t>PATE FICAT 100G</t>
  </si>
  <si>
    <t>PATE VEGETAL 100G</t>
  </si>
  <si>
    <t>PATE VEGETAL 120G</t>
  </si>
  <si>
    <t>PATRUNJEL</t>
  </si>
  <si>
    <t>PEPENE GALBEN</t>
  </si>
  <si>
    <t>PEPENE ROSU</t>
  </si>
  <si>
    <t>PERE</t>
  </si>
  <si>
    <t>PESMET 500G</t>
  </si>
  <si>
    <t>PIEPT DE PUI CU OS CONGELAT</t>
  </si>
  <si>
    <t>PIEPT DE PUI DEZOSAT CONGELAT</t>
  </si>
  <si>
    <t>PIPER 10G</t>
  </si>
  <si>
    <t>PIPER 17G</t>
  </si>
  <si>
    <t>PLACINTA CU BRANZA DULCE SI STAFIDE 130 G</t>
  </si>
  <si>
    <t>PLACINTA CU DOVLEAC 130G</t>
  </si>
  <si>
    <t>PLACINTA CU MERE 130 G</t>
  </si>
  <si>
    <t>PLACINTA SARATA DOBROGEANA 130G</t>
  </si>
  <si>
    <t>PORTOCALE</t>
  </si>
  <si>
    <t>PRAJITURA AMBALATA CU CREMA 60G</t>
  </si>
  <si>
    <t>PRAJITURA AMBALATA CU CREMA 65G</t>
  </si>
  <si>
    <t>PRAJITURA CRIZANTEMA</t>
  </si>
  <si>
    <t>PRAJITURA CU CIOCOLATA SI MOUSSE CAPSUNI 100G</t>
  </si>
  <si>
    <t>PRUNE</t>
  </si>
  <si>
    <t>PUI GRILL CONGELAT CAL I</t>
  </si>
  <si>
    <t>PULPA MANZAT</t>
  </si>
  <si>
    <t>PULPA PORC CONGELATA</t>
  </si>
  <si>
    <t>PULPE CURCAN SUPERIOARE DEZOSATE CONGELATE</t>
  </si>
  <si>
    <t>PULPE DE PUI FARA SPATE CONGELATE</t>
  </si>
  <si>
    <t>PULPE PUI SUPERIOARE CONGELATE CAL I</t>
  </si>
  <si>
    <t>RASOL VITA CONGELAT</t>
  </si>
  <si>
    <t>ROSII (TOMATE)</t>
  </si>
  <si>
    <t>ROSII IN BULION 720G</t>
  </si>
  <si>
    <t>ROZMARIN 10 G</t>
  </si>
  <si>
    <t>RULADA DIPLOMAT</t>
  </si>
  <si>
    <t>SALAM CRUD USCAT</t>
  </si>
  <si>
    <t>SALAM DE CASA</t>
  </si>
  <si>
    <t>SALAM DE VARA</t>
  </si>
  <si>
    <t>SALAM SINAIA</t>
  </si>
  <si>
    <t>SALAM TIP SIBIU</t>
  </si>
  <si>
    <t>SALAM VICTORIA</t>
  </si>
  <si>
    <t>SALATA SFECLA ROSIE 720G</t>
  </si>
  <si>
    <t>SARE EXTRAFINA</t>
  </si>
  <si>
    <t>SARE VRAC</t>
  </si>
  <si>
    <t>SAVARINA 120G</t>
  </si>
  <si>
    <t>SCORTISOARA 10G</t>
  </si>
  <si>
    <t>SEMINTE CHIA 500G</t>
  </si>
  <si>
    <t>SEMINTE OVAZ 500G</t>
  </si>
  <si>
    <t>SFECLA ROSIE</t>
  </si>
  <si>
    <t>SMANTANA 1KG</t>
  </si>
  <si>
    <t>SNITELE VEGETALE DIN SOIA 500G</t>
  </si>
  <si>
    <t>SPAGHETE 500G</t>
  </si>
  <si>
    <t>SPAGHETE FARA OU</t>
  </si>
  <si>
    <t>SPANAC VERDE CONGELAT</t>
  </si>
  <si>
    <t>SPARANGHEL DECOJIT 720G</t>
  </si>
  <si>
    <t>SPATA DE PORC 3D REFRIGERATA</t>
  </si>
  <si>
    <t>SPATA PORC FARA OS ,CONGELATA</t>
  </si>
  <si>
    <t>STAFIDE 100G</t>
  </si>
  <si>
    <t xml:space="preserve">STRUGURI DE MASA </t>
  </si>
  <si>
    <t>SUNCA PRESATA PIEPT PUI</t>
  </si>
  <si>
    <t>SUNCA PRESATA PORC, PRAGA</t>
  </si>
  <si>
    <t>TARTA FRUCTE</t>
  </si>
  <si>
    <t>TELEMEA LAPTE OAIE</t>
  </si>
  <si>
    <t>TELINA</t>
  </si>
  <si>
    <t>TREI CIOCOLATE</t>
  </si>
  <si>
    <t>ULEI</t>
  </si>
  <si>
    <t>ULEI 5 L</t>
  </si>
  <si>
    <t>ULEI DE MASLINE EXTRAVIRGIN</t>
  </si>
  <si>
    <t>ULEI PALMIER 2L</t>
  </si>
  <si>
    <t>UNT 200G</t>
  </si>
  <si>
    <t>USTUROI</t>
  </si>
  <si>
    <t>USTUROI VERDE</t>
  </si>
  <si>
    <t>VARZA ALBA</t>
  </si>
  <si>
    <t>VEGETA</t>
  </si>
  <si>
    <t>VINETE</t>
  </si>
  <si>
    <t>VRABIOARA VITA</t>
  </si>
  <si>
    <t>ZACUSCA GHEBE 300G</t>
  </si>
  <si>
    <t>ZACUSCA VINETE 300G</t>
  </si>
  <si>
    <t>ZAHAR TOS</t>
  </si>
  <si>
    <t>ZARZAVAT CIORBE 680G</t>
  </si>
  <si>
    <t>15000000-8</t>
  </si>
  <si>
    <t>APA PLATA TPS 6L</t>
  </si>
  <si>
    <t>15800000-6 - DIVERSE PRODUSE ALIMENTARE</t>
  </si>
  <si>
    <t>ARDEI KAPIA</t>
  </si>
  <si>
    <t>15800000-6</t>
  </si>
  <si>
    <t xml:space="preserve">LIVRARE CATERING MENIU PRANZ </t>
  </si>
  <si>
    <t>55520000-1 - SERVICII DE CATERING</t>
  </si>
  <si>
    <t>55520000-1</t>
  </si>
  <si>
    <t>MEDROL A 16MG</t>
  </si>
  <si>
    <t>33140000-3 - CONSUMABILE MEDICALE</t>
  </si>
  <si>
    <t>20.04.01</t>
  </si>
  <si>
    <t>33140000-3</t>
  </si>
  <si>
    <t>ETAMSILAT</t>
  </si>
  <si>
    <t>33600000-6 - PRODUSE FARMACEUTICE</t>
  </si>
  <si>
    <t>SARURI DE REHIDRATARE SRO 5G</t>
  </si>
  <si>
    <t>33600000-6</t>
  </si>
  <si>
    <t>ADRENALINA</t>
  </si>
  <si>
    <t>33690000-3 - DIVERSE MEDICAMENTE</t>
  </si>
  <si>
    <t>ADRENALINA 1 MG/ML</t>
  </si>
  <si>
    <t>ADRENOSTAZIN 1.5MG/5ML</t>
  </si>
  <si>
    <t>AERIUS</t>
  </si>
  <si>
    <t>ALGOCALMIN 1G/2ML</t>
  </si>
  <si>
    <t>ALGOCALMIN 500MG COMPR.</t>
  </si>
  <si>
    <t>ALPRAZOLAM 0.25 MG</t>
  </si>
  <si>
    <t>ALPRAZOLAM 0.5 MG</t>
  </si>
  <si>
    <t>ALPRAZOLAM 25MG</t>
  </si>
  <si>
    <t>ALPRAZOLAM 50MG</t>
  </si>
  <si>
    <t>AMOXICLAV 1000MG</t>
  </si>
  <si>
    <t>ANTINEVRALGIC</t>
  </si>
  <si>
    <t>ASPIRINA 500 MG</t>
  </si>
  <si>
    <t>AUDI SPRAY</t>
  </si>
  <si>
    <t>AUGUMENTIN 875MG/125MG</t>
  </si>
  <si>
    <t>AZITROMICINA 250MG</t>
  </si>
  <si>
    <t>AZITROMICINA 500MG</t>
  </si>
  <si>
    <t>AZITROX 500 MG</t>
  </si>
  <si>
    <t>BANEOCIN PULBERE</t>
  </si>
  <si>
    <t>BANEOCIN UNGUENT</t>
  </si>
  <si>
    <t>BANEOCIN UNGUENT 20G</t>
  </si>
  <si>
    <t>BETASERC 24MG</t>
  </si>
  <si>
    <t>BIXTONIM</t>
  </si>
  <si>
    <t>BIXTONIM XLO 1MG/ML</t>
  </si>
  <si>
    <t>BORENAR</t>
  </si>
  <si>
    <t xml:space="preserve">BORMHEXIN </t>
  </si>
  <si>
    <t>BROMHEXIM 8MG</t>
  </si>
  <si>
    <t>CALCIU CARBONIC</t>
  </si>
  <si>
    <t>CAPTOPRIL 25MG</t>
  </si>
  <si>
    <t>CAPTOPRIL 50MG</t>
  </si>
  <si>
    <t>CIPROFLOXACINA 500MG</t>
  </si>
  <si>
    <t>CLARITINE</t>
  </si>
  <si>
    <t>CLARITINE 10MG</t>
  </si>
  <si>
    <t>CLOROCALCIN</t>
  </si>
  <si>
    <t>CLORURA DE SODIU 0,9%   100ML</t>
  </si>
  <si>
    <t>CLORURA DE SODIU 0,9%   500ML</t>
  </si>
  <si>
    <t>CLORURA DE SODIU 0.9%</t>
  </si>
  <si>
    <t>CLORZOXAZONA</t>
  </si>
  <si>
    <t>CODAMIN P</t>
  </si>
  <si>
    <t>CODEINA FOSFAT 15 MG</t>
  </si>
  <si>
    <t>CORECTIE 20.04.01</t>
  </si>
  <si>
    <t>DECASEPT</t>
  </si>
  <si>
    <t>DEXAMETAZONA</t>
  </si>
  <si>
    <t>DIAZEPAM 10 MG</t>
  </si>
  <si>
    <t>DIAZEPAM 2ML</t>
  </si>
  <si>
    <t>DICARBOCALM N</t>
  </si>
  <si>
    <t>DICLOFENAC</t>
  </si>
  <si>
    <t>DICLOFENAC GEL</t>
  </si>
  <si>
    <t>DICLOFENAC UNGUENT</t>
  </si>
  <si>
    <t>DIGOXIN 0.5MG/2ML</t>
  </si>
  <si>
    <t>DIGOXIN TB</t>
  </si>
  <si>
    <t>DORETA</t>
  </si>
  <si>
    <t>DORETA 37.5MG</t>
  </si>
  <si>
    <t>DULCOLAX 5MG</t>
  </si>
  <si>
    <t>EMETIX</t>
  </si>
  <si>
    <t>ESPUMISAN</t>
  </si>
  <si>
    <t>EXTRAVERAL 80MG/20MG</t>
  </si>
  <si>
    <t>FARINGOSEPT</t>
  </si>
  <si>
    <t>FENISTIL GEL</t>
  </si>
  <si>
    <t>FENOBARBITAL</t>
  </si>
  <si>
    <t>FLUOCINOLON UNGUENT 5MG</t>
  </si>
  <si>
    <t>FURAZOLIDON</t>
  </si>
  <si>
    <t>FURAZOLIDON 100MG</t>
  </si>
  <si>
    <t>FUROSEMID</t>
  </si>
  <si>
    <t>FUROSEMID TB</t>
  </si>
  <si>
    <t>GEROVITAL FIOLE 5 FIOLE/CUT</t>
  </si>
  <si>
    <t>GLUCONAT DE CALCIU 95 MG/ML</t>
  </si>
  <si>
    <t>HELIDES 20MG</t>
  </si>
  <si>
    <t>HEPATROMBIN UNGUENT</t>
  </si>
  <si>
    <t>HHC - HEMISUCCINAT</t>
  </si>
  <si>
    <t>HIDROCORTIZON</t>
  </si>
  <si>
    <t>HIDROCORTIZON 100 MG</t>
  </si>
  <si>
    <t>HIDROCORTIZON 19.6MG/5ML</t>
  </si>
  <si>
    <t>IBALGIN</t>
  </si>
  <si>
    <t>IBALGIN EXPRES FORTE 400MG</t>
  </si>
  <si>
    <t>IBALGIN FORTE 400MG</t>
  </si>
  <si>
    <t>IMODIUM 2MG</t>
  </si>
  <si>
    <t>KETONAL 100MG/2ML</t>
  </si>
  <si>
    <t>KLABAX 500 MG</t>
  </si>
  <si>
    <t>LAROFEN 200MG</t>
  </si>
  <si>
    <t>LIOTON GEL 30G</t>
  </si>
  <si>
    <t>LIOTON GEL 50G</t>
  </si>
  <si>
    <t>MELOXICAM 15MG</t>
  </si>
  <si>
    <t>MELOXICAM 7.5MG</t>
  </si>
  <si>
    <t xml:space="preserve">METOCLOPRAMID </t>
  </si>
  <si>
    <t>METOCLOPRAMID 5MG</t>
  </si>
  <si>
    <t>METOCLOPRAMID TB</t>
  </si>
  <si>
    <t>METOPROLOL 25MG</t>
  </si>
  <si>
    <t>METOPROLOL 50MG</t>
  </si>
  <si>
    <t>MIDOCALM 150MG</t>
  </si>
  <si>
    <t>MIDOCALM FORTE 150MG</t>
  </si>
  <si>
    <t>MIOFILIN</t>
  </si>
  <si>
    <t>MIOFILIN TB</t>
  </si>
  <si>
    <t>MIXTURA MENTOLATA 100ML</t>
  </si>
  <si>
    <t>MOVALIS</t>
  </si>
  <si>
    <t>MYDOCALM 150MG</t>
  </si>
  <si>
    <t>MYDOCALM 50MG. COMPR.</t>
  </si>
  <si>
    <t>NEXIUM 20MG</t>
  </si>
  <si>
    <t>NEXIUM 40MG</t>
  </si>
  <si>
    <t>NIDOFLOR UNGUENT</t>
  </si>
  <si>
    <t>NIFEDIPIN</t>
  </si>
  <si>
    <t>NITROGLICERINA</t>
  </si>
  <si>
    <t>NITROGLICERINA0.5 MG COMPR.</t>
  </si>
  <si>
    <t>NO-SPA 40MG</t>
  </si>
  <si>
    <t>NO-SPA 40MG/2ML</t>
  </si>
  <si>
    <t>NO-SPA FORTE 80 MG COMPR.</t>
  </si>
  <si>
    <t>OMERAN</t>
  </si>
  <si>
    <t>OMEZ 20MG</t>
  </si>
  <si>
    <t>OTIRELAX</t>
  </si>
  <si>
    <t>OXIMED SPRAY</t>
  </si>
  <si>
    <t>PADUDEN 200MG</t>
  </si>
  <si>
    <t>PARACETAMOL</t>
  </si>
  <si>
    <t>PARACETAMOL 500MG</t>
  </si>
  <si>
    <t>PARACETAMOL 500MG COMPR.</t>
  </si>
  <si>
    <t>PARASINUS</t>
  </si>
  <si>
    <t>RANISEPTOL 125ML</t>
  </si>
  <si>
    <t>REFEN 2ML</t>
  </si>
  <si>
    <t>REFEN 3ML</t>
  </si>
  <si>
    <t>REFEN 75MG</t>
  </si>
  <si>
    <t>SER FIZIOLOGIC</t>
  </si>
  <si>
    <t>SKUDEXA 75MG/25MG</t>
  </si>
  <si>
    <t>SMECTA 3G</t>
  </si>
  <si>
    <t>SRO(SARURI MINERALE)</t>
  </si>
  <si>
    <t>TADOR 25MG</t>
  </si>
  <si>
    <t>TADOR 25MG COMPR.</t>
  </si>
  <si>
    <t>TADOR 50MG/2ML SOL. INJ.</t>
  </si>
  <si>
    <t>TADOR INJECT 50MG/2ML</t>
  </si>
  <si>
    <t>TADOR TB</t>
  </si>
  <si>
    <t>TASECTAN 250MG</t>
  </si>
  <si>
    <t>TRIFERMENT</t>
  </si>
  <si>
    <t>TUSOCALM 7,5MG</t>
  </si>
  <si>
    <t>VACCIN ANTITETANIC</t>
  </si>
  <si>
    <t>VITAMINA B1</t>
  </si>
  <si>
    <t>VITAMINA B12</t>
  </si>
  <si>
    <t>VITAMINA B6</t>
  </si>
  <si>
    <t>VIZIK OCHI IRITATI/ROSII</t>
  </si>
  <si>
    <t xml:space="preserve">VIZIK OCHI USCATI /OBOSITI </t>
  </si>
  <si>
    <t>VOLTAREN GEL</t>
  </si>
  <si>
    <t>33690000-3</t>
  </si>
  <si>
    <t>PLANTE NATURALE PENTRU AFECTIUNI REUMATISMALE</t>
  </si>
  <si>
    <t>03131200-0 - PLANTE DE CEAI</t>
  </si>
  <si>
    <t>20.04.02</t>
  </si>
  <si>
    <t>03131200-0</t>
  </si>
  <si>
    <t>PARAFINA SOLIDA</t>
  </si>
  <si>
    <t>09221200-6 - PARAFINĂ</t>
  </si>
  <si>
    <t>09221200-6</t>
  </si>
  <si>
    <t>NAMOL</t>
  </si>
  <si>
    <t>14220000-9 - ARGILĂ ŞI CAOLIN</t>
  </si>
  <si>
    <t>14220000-9</t>
  </si>
  <si>
    <t>MANUSI ALBE BUMBAC A080</t>
  </si>
  <si>
    <t>ACE GLUCOMETRU ONE TOUCH DELICA</t>
  </si>
  <si>
    <t>ALEZA CAUCIUCATA 90*100</t>
  </si>
  <si>
    <t>BURETE PENTRU ELECTROD VACUUM 70MM</t>
  </si>
  <si>
    <t>CEARCEAF PAT MEDICAL 60CM X 50M</t>
  </si>
  <si>
    <t>GAROU CU CATARAMA</t>
  </si>
  <si>
    <t xml:space="preserve">HARTIE EKG </t>
  </si>
  <si>
    <t>HUSA DIN BURETE PT ELECTROZI 70X90MM</t>
  </si>
  <si>
    <t>POMPA DOZIMETRICA BIDON 5 LITRI</t>
  </si>
  <si>
    <t>POMPA DOZIMETRICA FLACON 1L</t>
  </si>
  <si>
    <t>ROLA HARTIE CEARCEAF PAT MEDICAL 60CMX80M</t>
  </si>
  <si>
    <t>TESTE GLUCOMETRU ONE TOUCH 50</t>
  </si>
  <si>
    <t>ACE SERINGA 0,7X40MM</t>
  </si>
  <si>
    <t>ACE SERINGA 0,8X50MM</t>
  </si>
  <si>
    <t>ALCOOL MENTOLAT 200ML</t>
  </si>
  <si>
    <t>ALCOOL MENTOLAT 40G VIVA PHARMA</t>
  </si>
  <si>
    <t>ALCOOL SANITAR 500ML</t>
  </si>
  <si>
    <t>APA OXIGENATA 200ML</t>
  </si>
  <si>
    <t>APASATOARE DE LIMBA</t>
  </si>
  <si>
    <t>APASATOARE LIMBA DIN LEMN</t>
  </si>
  <si>
    <t>BETADINA 120 ML</t>
  </si>
  <si>
    <t>COMPRESE STERILE 10/8 CM X10BUC</t>
  </si>
  <si>
    <t>COMPRESE STERILE 10CM/8CMX50</t>
  </si>
  <si>
    <t>CREMA DIATERMIE TECAR</t>
  </si>
  <si>
    <t>ECOGEL 5L</t>
  </si>
  <si>
    <t xml:space="preserve">FASA 10CM / 10M </t>
  </si>
  <si>
    <t>GEL LOMEX 5L</t>
  </si>
  <si>
    <t>GEL PENTRU ULTRASUNET 1L</t>
  </si>
  <si>
    <t>GEL PENTRU ULTRASUNET 5L</t>
  </si>
  <si>
    <t>LEUCOPLAST 2.5X5M</t>
  </si>
  <si>
    <t>LEUCOPLAST 5*5</t>
  </si>
  <si>
    <t>MANUSI CHIRURGICALE NEPUDRATE 100 B/ CUT</t>
  </si>
  <si>
    <t xml:space="preserve">MANUSI LATEX NEPUDRATE 100/CUTIE </t>
  </si>
  <si>
    <t>MANUSI NITRIL NEPUDRATE 100/CUT</t>
  </si>
  <si>
    <t>PANSAMENT CU RIVANOL *20</t>
  </si>
  <si>
    <t xml:space="preserve">PERFUZOR CU AC PLASTIC </t>
  </si>
  <si>
    <t xml:space="preserve">PIPA GUEDEL NR 4 110MM </t>
  </si>
  <si>
    <t>PIPA GUEDEL NR 5 110 MM</t>
  </si>
  <si>
    <t>PLASTURI CU RIVANOL</t>
  </si>
  <si>
    <t>SERINGA 10 ML</t>
  </si>
  <si>
    <t>SERINGA 2 ML</t>
  </si>
  <si>
    <t>SERINGA 5ML</t>
  </si>
  <si>
    <t>SOLUTIE RIVANOL 200ML</t>
  </si>
  <si>
    <t>TIFON ROLA 100MX90CM</t>
  </si>
  <si>
    <t>ULEI MASAJ 1000ML</t>
  </si>
  <si>
    <t>ULEI PARAFINA X 1000ML</t>
  </si>
  <si>
    <t>VATA 200G</t>
  </si>
  <si>
    <t>VATA BUMBAC 160G</t>
  </si>
  <si>
    <t>CEARCEAF PLASTIC IMPACHETARI 160CMX200CM 100 BUC/SET</t>
  </si>
  <si>
    <t>CEARCEAF PLASTIC IMPACHETARI 2X1.6M</t>
  </si>
  <si>
    <t>CEARCEAF PLASTIC IMPACHETARI 2X2.60M</t>
  </si>
  <si>
    <t>GH3EQ  FIOLE CU COLAGEN SI ELASTINA</t>
  </si>
  <si>
    <t>GH3EQ  MASCA FILM EXFOLIANTA</t>
  </si>
  <si>
    <t xml:space="preserve">GH3EQ  MASCA GOMMAGE </t>
  </si>
  <si>
    <t>GH3EQ  SER PERFECT ANTI -AGE</t>
  </si>
  <si>
    <t>GH3EQ CREMA ANTI- AGE</t>
  </si>
  <si>
    <t>GH3EQ CREMA ANTICUPEROZICA</t>
  </si>
  <si>
    <t>GH3EQ CREMA DE MASAJ 200</t>
  </si>
  <si>
    <t>GH3EQ CREMA HIDRA ACTIVA 200</t>
  </si>
  <si>
    <t>GH3EQ CREMA HIDRA PROTECT SPF50</t>
  </si>
  <si>
    <t>GH3EQ CREMA SUPERHIDRATANTA</t>
  </si>
  <si>
    <t>GH3EQ EXFOLIANT ENZIMATIC</t>
  </si>
  <si>
    <t>GH3EQ FIOLE ACID HIALURONIC</t>
  </si>
  <si>
    <t>GH3EQ- FIOLE ACID HIALURONIC 20X2ML</t>
  </si>
  <si>
    <t>GH3EQ FIOLE CU MULTIVITAMINE</t>
  </si>
  <si>
    <t>GH3EQ FLUID TONIC PURIFICATOR</t>
  </si>
  <si>
    <t xml:space="preserve">GH3EQ GEL CONDUCTOR HIDRATANT </t>
  </si>
  <si>
    <t>GH3EQ GEL PURIFICATOR</t>
  </si>
  <si>
    <t>GH3EQ LOTIUNE TONICA HIDRATANTA 2</t>
  </si>
  <si>
    <t>GH3EQ MASCA CALMANTA REGENERANTA</t>
  </si>
  <si>
    <t>GH3EQ MASCA DETOX HIDR 200</t>
  </si>
  <si>
    <t>GH3EQ MASCA LIFT HIDRATANTA</t>
  </si>
  <si>
    <t>GH3EQ MASCA REPARATOARE 200</t>
  </si>
  <si>
    <t>GH3EQ SER HIDRATANT</t>
  </si>
  <si>
    <t>GH3EQ SPUMA MICELARA DEMACHIANTA</t>
  </si>
  <si>
    <t>GH3EQ ULEI RELAXANT TONIFIANT</t>
  </si>
  <si>
    <t>GH3EQ-LAPTE DEMACH HIDRAT 500</t>
  </si>
  <si>
    <t>LAVETA COSMETICA 30*40 -50BUC/SET</t>
  </si>
  <si>
    <t>ULEI DE MASAJ CORP NEUTRAL 1 L</t>
  </si>
  <si>
    <t>ULEI DE MASAJ CORP RELAXANT 500ML</t>
  </si>
  <si>
    <t>LAVETE MICROFIBRA 1/SET</t>
  </si>
  <si>
    <t>CUTIE CARTON PENTRU DESEURI 7.5L</t>
  </si>
  <si>
    <t>44613800-8 - CONTAINERE PENTRU DEŞEURI</t>
  </si>
  <si>
    <t>CUTII POLIPROPILENA DESEURI INTEPATOARE 0.7L</t>
  </si>
  <si>
    <t>44613800-8</t>
  </si>
  <si>
    <t>ACID URIC 25TESTE/CUTIE</t>
  </si>
  <si>
    <t>33696500-0 - REACTIVI DE LABORATOR</t>
  </si>
  <si>
    <t>20.04.03</t>
  </si>
  <si>
    <t>ALB- ALBUMINA</t>
  </si>
  <si>
    <t>ALP FOSFATAZA ALCALINA 25TESTE/CUT</t>
  </si>
  <si>
    <t>AMY AMILAZA TOTALA 25TESTE/CUT</t>
  </si>
  <si>
    <t>ANTICORP H PILORI 50 TESTE</t>
  </si>
  <si>
    <t xml:space="preserve">ANTICORP HEPATITA C  HCV  </t>
  </si>
  <si>
    <t>ANTIGEN HBS 25TESTE</t>
  </si>
  <si>
    <t>AXON CONTROL NP/CRP &amp; ELECTROLYTE (2X2ML)</t>
  </si>
  <si>
    <t>AZOT UREIC 25TESTE/CUTIE</t>
  </si>
  <si>
    <t>CALCIU 25TESTE/CUITE</t>
  </si>
  <si>
    <t>COMBINA 13 100PCS</t>
  </si>
  <si>
    <t>CONTROL EXTERN</t>
  </si>
  <si>
    <t>CREATININA 25BUCATI/CUTIE</t>
  </si>
  <si>
    <t xml:space="preserve">CRP LATEX POTEINA C REACTIVA 150 TESTE </t>
  </si>
  <si>
    <t>FACTOR REUMATOID 150 TESTE</t>
  </si>
  <si>
    <t>FLACON REACTIVI ANALIZOR HEMATOLOGIE AQUILA</t>
  </si>
  <si>
    <t>GGT GAMA GLUTAMIL TRANSPEPTIDAZA</t>
  </si>
  <si>
    <t>GLUCOZA 25BUCATI/CUTIE</t>
  </si>
  <si>
    <t>GOT TRANSAMINAZA GLUTAMOXALACETICA -25TESTE/CUTIE</t>
  </si>
  <si>
    <t>GPT- TRANSAMINAZE GLUTAMPIRUVICA 25BUCATI/CUTIE</t>
  </si>
  <si>
    <t>HBS AG-PLASMA</t>
  </si>
  <si>
    <t>HCV PLUS AB</t>
  </si>
  <si>
    <t>HDL COLESTEROL</t>
  </si>
  <si>
    <t>HDL COLESTEROL 25TESTE/CUTIE</t>
  </si>
  <si>
    <t>HELICOBACTER PYLORI AG DIN FECALE (25 CASETE/BUC)</t>
  </si>
  <si>
    <t>HEMOSTAT FIBRINOGEN</t>
  </si>
  <si>
    <t>HSRATE CONTROL</t>
  </si>
  <si>
    <t>KENSHIN-2 25BUCATI/CUTIE</t>
  </si>
  <si>
    <t>KIDNEY-3 25TESTE/CUTIE</t>
  </si>
  <si>
    <t>LABITEC CONTROL PLASMA 1 210-12-000-00</t>
  </si>
  <si>
    <t>LABITEC CONTROL PLASMA 2 210-13-000-00</t>
  </si>
  <si>
    <t>LABITEC FIBRINOGEN KIT 210-11-000-00</t>
  </si>
  <si>
    <t>LABITEC STANDARD PLASMA KIT 210-14-000-00</t>
  </si>
  <si>
    <t>LABITEC-PT-R 210-08-060-00</t>
  </si>
  <si>
    <t>LIQUICHEK URINALYSIS CONTROL LEVEL 1</t>
  </si>
  <si>
    <t>LIQUICHEK URINALYSIS CONTROL LEVEL 2</t>
  </si>
  <si>
    <t>MAGNEZIU 25BUC/CUTIE</t>
  </si>
  <si>
    <t xml:space="preserve">PSA RAPID TEST SEMICANTITATIV </t>
  </si>
  <si>
    <t>REACTIVI ANALIZOR HEMATOLOGIE AQUILQ DIATRO 3</t>
  </si>
  <si>
    <t>SET CONTROL HEMATOLOGIE 3 DIFF</t>
  </si>
  <si>
    <t>T-BIL BILIRUBINA TOTALA 25TESTE/CUT</t>
  </si>
  <si>
    <t>T-CHOCOLESTEROL TOTAL 25 BUCATI/CUTIE</t>
  </si>
  <si>
    <t>TEST RAPID ANTIGEN COVID 19</t>
  </si>
  <si>
    <t>TESTE SANITATIE -LUCIPAC A3 SURFACE 100 SWMBS/BOX</t>
  </si>
  <si>
    <t>T-PRO PROTEINE TOTALE 25TESTE/CUTIE</t>
  </si>
  <si>
    <t>TRIGLICERIDE 25TESTE/CUTIE</t>
  </si>
  <si>
    <t>33696500-0</t>
  </si>
  <si>
    <t>BETA GUARD NEU SUPRAFETE 10L</t>
  </si>
  <si>
    <t>24455000-8 - DEZINFECTANŢI</t>
  </si>
  <si>
    <t>20.04.04</t>
  </si>
  <si>
    <t>BETA GUARD NEU SUPRAFETE 5L</t>
  </si>
  <si>
    <t>CLORAMINA BICLOSOL 300BUC/CUTIE</t>
  </si>
  <si>
    <t>DEZINFECTANT BIOCLEVER 1L</t>
  </si>
  <si>
    <t>DEZINFECTANT SUPRAFETE INCIDIN ACTIV 1.5KG</t>
  </si>
  <si>
    <t>DEZINFECTANT SUPRAFETE OXIVIR SPRAY 750ML</t>
  </si>
  <si>
    <t xml:space="preserve">HEXI SPRAY SUPRAFETE 1 LITRU </t>
  </si>
  <si>
    <t>OP SEPT BASIC 1 LITRU</t>
  </si>
  <si>
    <t>SENSE INSPIRED 5 LITRII</t>
  </si>
  <si>
    <t>SERVETELE DEZINFECTANTE BIONET S 150BUC/CUTIE</t>
  </si>
  <si>
    <t>VIRUTON DEZINFECTANT INTRUMENTAR 1L</t>
  </si>
  <si>
    <t>ZEMAX 20 KG DETERGENT DEZINFECTANT</t>
  </si>
  <si>
    <t>24455000-8</t>
  </si>
  <si>
    <t xml:space="preserve">FUSTA DAMA OSPATARI </t>
  </si>
  <si>
    <t>20.05.01</t>
  </si>
  <si>
    <t xml:space="preserve">IE POPULARA PENTRU BARBATI </t>
  </si>
  <si>
    <t>IE POPULARA PENTRU DAME</t>
  </si>
  <si>
    <t>PANTALONI UNISEX PENTRU OSPATARI</t>
  </si>
  <si>
    <t>UNIFORMA LUCRU</t>
  </si>
  <si>
    <t>CEARCEAF BUMBAC 140/180 ALB</t>
  </si>
  <si>
    <t>19231000-4 - LENJERIE</t>
  </si>
  <si>
    <t>20.05.03</t>
  </si>
  <si>
    <t>CEARCEAF BUMBAC 140/180 ALBASTRU</t>
  </si>
  <si>
    <t xml:space="preserve">CEARCEAF BUMBAC 140/180 BLEU </t>
  </si>
  <si>
    <t>CEARCEAF BUMBAC 140/180 VERDE</t>
  </si>
  <si>
    <t>LENJERIE PAT 1 PERSOANA 150/200 BBC</t>
  </si>
  <si>
    <t>LENJERIE PAT 2 PERS 200*220</t>
  </si>
  <si>
    <t>PROTECTIE PERNE 50X70</t>
  </si>
  <si>
    <t>19231000-4</t>
  </si>
  <si>
    <t>COMBINEZON CLASIC DOC ALBASTRU</t>
  </si>
  <si>
    <t>20.05.30</t>
  </si>
  <si>
    <t>CIZME PANTALON PESCAR DANUBIO</t>
  </si>
  <si>
    <t>SACI DIN FAS 110X160CM</t>
  </si>
  <si>
    <t>SACI DIN FAS 75\120 CM ALBI</t>
  </si>
  <si>
    <t>SACI DIN FAS 75\120 CM NEGRII</t>
  </si>
  <si>
    <t>COVOR ANTIDERAPANT CU STRIATII 4MM/1500MM</t>
  </si>
  <si>
    <t>19510000-4 - PRODUSE DIN CAUCIUC</t>
  </si>
  <si>
    <t>19510000-4</t>
  </si>
  <si>
    <t xml:space="preserve">STAMPILA TRODAT 4630 </t>
  </si>
  <si>
    <t>30192153-8 - ŞTAMPILE CU TEXT</t>
  </si>
  <si>
    <t>30192153-8</t>
  </si>
  <si>
    <t>DESKTOP PC LENOVO THINKCENTRE M80S</t>
  </si>
  <si>
    <t>30213400-9 - UNITĂŢI CENTRALE DE PROCESARE PENTRU COMPUTERE PERSONALE</t>
  </si>
  <si>
    <t>30213400-9</t>
  </si>
  <si>
    <t>CITITOR CARD ACR 39</t>
  </si>
  <si>
    <t>30233300-4 - CITITOARE DE CARDURI INTELIGENTE</t>
  </si>
  <si>
    <t>30233300-4</t>
  </si>
  <si>
    <t>UPS APC BACK-UPS BE850G2-GR 8PRIZE SUKO</t>
  </si>
  <si>
    <t>31682530-4 - SURSE DE ALIMENTARE ELECTRICĂ</t>
  </si>
  <si>
    <t>31682530-4</t>
  </si>
  <si>
    <t>BOXE CREATIVE PEBBLE</t>
  </si>
  <si>
    <t>32342412-3 - BOXE</t>
  </si>
  <si>
    <t>32342412-3</t>
  </si>
  <si>
    <t>DISPOZITIV PRONATIE_SUPINATIE</t>
  </si>
  <si>
    <t>33100000-1 - ECHIPAMENTE MEDICALE</t>
  </si>
  <si>
    <t>PLACA ERGOTERAPIE</t>
  </si>
  <si>
    <t>PLANSETA BASCULANTA</t>
  </si>
  <si>
    <t>PLATFORMA CU ARCURI</t>
  </si>
  <si>
    <t>SALTEA GIMNASTICA</t>
  </si>
  <si>
    <t>SCARITA PT REABILITAREA DEGETELOR</t>
  </si>
  <si>
    <t>SET BENZI ELASTICE</t>
  </si>
  <si>
    <t>SET CORZI ELASTICE</t>
  </si>
  <si>
    <t>SET MINGI GIMNASTICA TIP BOBATH</t>
  </si>
  <si>
    <t>SET MINGI MEDICINALE</t>
  </si>
  <si>
    <t>SET RECUPERARE DEGETE SI MANA</t>
  </si>
  <si>
    <t>SPALIERI GIMNASTICA</t>
  </si>
  <si>
    <t>SPIRALA ORIZONTALA</t>
  </si>
  <si>
    <t>SPIRALA VERTICALA</t>
  </si>
  <si>
    <t>33100000-1</t>
  </si>
  <si>
    <t>TENSIOMETRU ANEROID RIESTER SANAPHON</t>
  </si>
  <si>
    <t>33123100-9 - TENSIOMETRU</t>
  </si>
  <si>
    <t>TENSIOMETRU CLASIC</t>
  </si>
  <si>
    <t>33123100-9</t>
  </si>
  <si>
    <t>MONITOR LENOVO 23.8''</t>
  </si>
  <si>
    <t>33195100-4 - MONITOARE</t>
  </si>
  <si>
    <t>33195100-4</t>
  </si>
  <si>
    <t>CARUCIOR PROFESIONAL PENTRU CURATENIE 731S</t>
  </si>
  <si>
    <t>34911100-7 - CĂRUCIOARE</t>
  </si>
  <si>
    <t>CARUCIOR RUFE 800X520X720</t>
  </si>
  <si>
    <t>CARUCIOR SERVIRE 3 RAFTURI REVOLUTION 810194</t>
  </si>
  <si>
    <t>CARUCIOR TIP PLATFORMA 900X550X870</t>
  </si>
  <si>
    <t>34911100-7</t>
  </si>
  <si>
    <t>LADA FRIGO/24L</t>
  </si>
  <si>
    <t>37414200-5 - LĂZI FRIGORIFICE</t>
  </si>
  <si>
    <t>37414200-5</t>
  </si>
  <si>
    <t>DIAPAZON 128HZ INSTRUMENT TESTARE SENSIBILITATE</t>
  </si>
  <si>
    <t>38410000-2 - INSTRUMENTE DE MĂSURAT</t>
  </si>
  <si>
    <t>TERMOMETRU NON CONTACT</t>
  </si>
  <si>
    <t>38410000-2</t>
  </si>
  <si>
    <t xml:space="preserve">CASTRON 23CM LINIE AURIE </t>
  </si>
  <si>
    <t>39221000-7 - ECHIPAMENT DE BUCĂTĂRIE</t>
  </si>
  <si>
    <t xml:space="preserve">FARFURIE ADANCA 23CM </t>
  </si>
  <si>
    <t>FARFURII INTINSE 24CM</t>
  </si>
  <si>
    <t>POLONIC INOX 33CM</t>
  </si>
  <si>
    <t>POLONIC INOX GAMA UTIL</t>
  </si>
  <si>
    <t xml:space="preserve">POLONIC PENTRU CEAI DIN  INOX </t>
  </si>
  <si>
    <t>STRECURATOARE CU MANER 24CM</t>
  </si>
  <si>
    <t>SUPORT TACAMURI</t>
  </si>
  <si>
    <t>TH CUTIT FILETAT 15 CM INOX 13/0</t>
  </si>
  <si>
    <t>39221000-7</t>
  </si>
  <si>
    <t>CANA TERMOS CU CAPAC 1.5 L</t>
  </si>
  <si>
    <t>39221100-8 - USTENSILE DE BUCĂTĂRIE</t>
  </si>
  <si>
    <t>39221100-8</t>
  </si>
  <si>
    <t>CEASCA CEAI 290 ML</t>
  </si>
  <si>
    <t>39221122-8 - CEŞTI</t>
  </si>
  <si>
    <t>39221122-8</t>
  </si>
  <si>
    <t xml:space="preserve">COADA CU MOP PLAT VERMOP OPTIMA </t>
  </si>
  <si>
    <t>COS DE GUNOI CU PEDALA 50L GRI</t>
  </si>
  <si>
    <t xml:space="preserve">GALEATA INOX 24L CU CAPAC </t>
  </si>
  <si>
    <t>PENSULA PAR 60MM</t>
  </si>
  <si>
    <t>PENSULA PAR DB 30MM</t>
  </si>
  <si>
    <t>EUROCONTAINER CU CAPAC 1100L VERDE</t>
  </si>
  <si>
    <t>39224340-3 - PUBELE</t>
  </si>
  <si>
    <t>EUROPUBELA 240 L</t>
  </si>
  <si>
    <t>39224340-3</t>
  </si>
  <si>
    <t>PILOTE MATLASATE 200/225</t>
  </si>
  <si>
    <t>39511000-7 - PĂTURI ŞI PLEDURI</t>
  </si>
  <si>
    <t>39511000-7</t>
  </si>
  <si>
    <t xml:space="preserve">PROSOP 70/50 CM </t>
  </si>
  <si>
    <t>39514100-9 - PROSOAPE</t>
  </si>
  <si>
    <t>PROSOP BAIE 140/70 CM</t>
  </si>
  <si>
    <t>PROSOP PICIOR</t>
  </si>
  <si>
    <t>39514100-9</t>
  </si>
  <si>
    <t>DRAPERII  IMPERMEABILE MAT PVC SI TESATURA CU REJANSA 150\200CM</t>
  </si>
  <si>
    <t>39515100-6 - PERDELE</t>
  </si>
  <si>
    <t>39515100-6</t>
  </si>
  <si>
    <t>DRAPERII FAS 1.5X2M</t>
  </si>
  <si>
    <t>39515200-7 - DRAPERII</t>
  </si>
  <si>
    <t>DRAPERII FAS 300/200</t>
  </si>
  <si>
    <t>39515200-7</t>
  </si>
  <si>
    <t>HUSA DE PROTECTIE PERNE 50X70CM MATLASATA</t>
  </si>
  <si>
    <t>39516120-9 - PERNE</t>
  </si>
  <si>
    <t>39516120-9</t>
  </si>
  <si>
    <t>FRIGIDER VIVAX TTR-93 1 USA 83L</t>
  </si>
  <si>
    <t>39711130-9 - FRIGIDERE</t>
  </si>
  <si>
    <t xml:space="preserve">LADA FRIGORIFICA GORENJE 458L </t>
  </si>
  <si>
    <t>39711130-9</t>
  </si>
  <si>
    <t>MASINA DE SPALAT RUFE CU USCATOR BEKO HTE7616X0 7/4KG</t>
  </si>
  <si>
    <t>39713200-5 - MAŞINI DE SPĂLAT RUFE ŞI MAŞINI DE USCAT RUFE</t>
  </si>
  <si>
    <t xml:space="preserve">MASINA SPALAT CANDY 8KG </t>
  </si>
  <si>
    <t>39713200-5</t>
  </si>
  <si>
    <t>ASPIRATOR MULTIFUNCTIONAL KARCHER KWD 3 SV-15/4/20 15L</t>
  </si>
  <si>
    <t>39713430-6 - ASPIRATOARE</t>
  </si>
  <si>
    <t>KARCHER KWD3 SV 17L PREMIUM ASPIRATOR 1000W</t>
  </si>
  <si>
    <t>39713430-6</t>
  </si>
  <si>
    <t>STATIE DE CALCAT PHILIPS PERFECTCARE PSG6066/20</t>
  </si>
  <si>
    <t>39713510-1 - FIARE DE CĂLCAT CU ABURI</t>
  </si>
  <si>
    <t>39713510-1</t>
  </si>
  <si>
    <t>POMPA APA MURDARA IBO 1.45KW</t>
  </si>
  <si>
    <t>42122130-0 - POMPE DE APĂ</t>
  </si>
  <si>
    <t>42122130-0</t>
  </si>
  <si>
    <t>GRATARE RAFT FRIGIDERE VOPSITE</t>
  </si>
  <si>
    <t>42531000-7 - PIESE PENTRU ECHIPAMENTE DE REFRIGERARE</t>
  </si>
  <si>
    <t>42531000-7</t>
  </si>
  <si>
    <t>DOZATOR DE APA 3 TAPS</t>
  </si>
  <si>
    <t>42912330-4 - APARATE DE PURIFICARE A APEI</t>
  </si>
  <si>
    <t>SISTEM FILTRARE APA PRIN OSMOZA INVERSA CLR RO 101 H</t>
  </si>
  <si>
    <t>42912330-4</t>
  </si>
  <si>
    <t>DISPENSER SAPUN SPUMA 1200ML MANUAL GOJO</t>
  </si>
  <si>
    <t>42933100-6 - DISTRIBUITOARE AUTOMATE DE ARTICOLE DE IGIENĂ</t>
  </si>
  <si>
    <t>42933100-6</t>
  </si>
  <si>
    <t>CADITA DUS ERIKA PATRATA+M+S 80*80*27</t>
  </si>
  <si>
    <t>CANCIOC CU MANER LEMN 180MM ENERGO</t>
  </si>
  <si>
    <t xml:space="preserve">CAZMA </t>
  </si>
  <si>
    <t>CHEIE REGLABILA 200MM</t>
  </si>
  <si>
    <t>CHEIE REGLABILA 250MM</t>
  </si>
  <si>
    <t>CHEIE REGLABILA 300MM</t>
  </si>
  <si>
    <t>CIOCAN 300GR COADA LEMN</t>
  </si>
  <si>
    <t>CLESTE PAPAGAL ELIB RAP 300MM</t>
  </si>
  <si>
    <t>CLESTE PT CUIE 160MM</t>
  </si>
  <si>
    <t>CLESTE TAIERE PPR 51MM YATO</t>
  </si>
  <si>
    <t xml:space="preserve">CUTTER MARE CU PROTECTIE </t>
  </si>
  <si>
    <t>FURTUN ARMAT 3/4 20M</t>
  </si>
  <si>
    <t xml:space="preserve">FURTUN TRANS ARMAT 3/4 </t>
  </si>
  <si>
    <t>LAMPA GAZ TR</t>
  </si>
  <si>
    <t>LANTERNA TED CAP 5 LED 36W</t>
  </si>
  <si>
    <t xml:space="preserve">LANTERNA TED LED CU ACUMULATORI </t>
  </si>
  <si>
    <t xml:space="preserve">LOPATA DREAPTA </t>
  </si>
  <si>
    <t xml:space="preserve">LOPATA ROTUNDA </t>
  </si>
  <si>
    <t>MENGHINA LEMN 50*150MM</t>
  </si>
  <si>
    <t>MENGHINA LEMN 50*300MM</t>
  </si>
  <si>
    <t>PATENT ETS 150MM</t>
  </si>
  <si>
    <t>PISTOL PT SILICON 750ML</t>
  </si>
  <si>
    <t>PISTOL SILICON SIMPLU</t>
  </si>
  <si>
    <t xml:space="preserve">PISTOL STROPIT DUZA METALIC </t>
  </si>
  <si>
    <t>POLIZOR UNGHIULAR BOSH GWS 13-125 CIE</t>
  </si>
  <si>
    <t>POLIZOR UNGHIULAR BOSH GWS 1400 125MM</t>
  </si>
  <si>
    <t>POLIZOR UNGHIULAR CU ACUMULATOR</t>
  </si>
  <si>
    <t>POLIZOR UNGHIULAR DCS 406 DE WALT</t>
  </si>
  <si>
    <t>POMPA WEBERMAN 32-80</t>
  </si>
  <si>
    <t>RULETA CAUCIUCATA 3M</t>
  </si>
  <si>
    <t>RULETA MAGNETICA 2M</t>
  </si>
  <si>
    <t>RULETA MAGNETICA 7.5M</t>
  </si>
  <si>
    <t>SET CHEI FIXARE 8BUC 6-7/20-22</t>
  </si>
  <si>
    <t>SET CHEI TUBULARE 108BUC</t>
  </si>
  <si>
    <t>SET IMBUS 1.5-10MM 10BUC</t>
  </si>
  <si>
    <t>SPACLU INOX MANER LEMN 80MM ENERGO</t>
  </si>
  <si>
    <t>SURUBELNITA ETP +/PH3-150MM</t>
  </si>
  <si>
    <t>TRUSA LIPIRE PPR</t>
  </si>
  <si>
    <t>SERVICII CAZARE HOTELIERE</t>
  </si>
  <si>
    <t>20.06.01</t>
  </si>
  <si>
    <t>FILME DVE 25X30 CM 125BUC/CUTIE</t>
  </si>
  <si>
    <t>32354110-3 - FILME PENTRU RADIOGRAFII</t>
  </si>
  <si>
    <t>20.09</t>
  </si>
  <si>
    <t>FILME DVE 35X43 CM 125 BUC/CUTIE</t>
  </si>
  <si>
    <t>32354110-3</t>
  </si>
  <si>
    <t>AC NEGRU 22GX1 1/2 100 BUC/CUT</t>
  </si>
  <si>
    <t>COMPRESE CU ALCOOL IZOPROPILIC 70% 200 BUC/CUT</t>
  </si>
  <si>
    <t>CUVETTES HUMACLOT JR. 500 TESTE</t>
  </si>
  <si>
    <t>ROLA HARTIE TERMICA</t>
  </si>
  <si>
    <t>ROLE TERMICE 5 BUC/SET</t>
  </si>
  <si>
    <t>SMART CARD FOR HUMASRATE 24PT</t>
  </si>
  <si>
    <t xml:space="preserve">TUB RECOLTA COAGULARE 2ML ALBASTRU (VACUTAINER ) 100BUC/CUTIE </t>
  </si>
  <si>
    <t>TUB RECOLTA HEMATOLOGIE 2 ML MOV (VACUTAINER) 100BUC/CUT</t>
  </si>
  <si>
    <t>VACUTAINER COAGULARE NA CITRAT 2ML (ALBASTRE) 100BUC</t>
  </si>
  <si>
    <t>VARFURI ALBASTRE EPPENDORF 1000BUC/PUNGA</t>
  </si>
  <si>
    <t>VARFURI GALBENE GILSON 1000BUC/PG</t>
  </si>
  <si>
    <t>COMPRESE USCATE LA ROLA 100BUC</t>
  </si>
  <si>
    <t>33141000-0 - CONSUMABILE MEDICALE NECHIMICE DE UNICĂ FOLOSINŢĂ ŞI CONSUMABILE HEMATOLOGICE</t>
  </si>
  <si>
    <t>COPRORECOLTOR 20ML</t>
  </si>
  <si>
    <t>EPRUBETE SER 100BUC/CUT</t>
  </si>
  <si>
    <t>PLASTURI RECOLTARE ROTUNZI 100BUC/PG</t>
  </si>
  <si>
    <t>UROCULTOR STERIL 30ML</t>
  </si>
  <si>
    <t>VACUTAINER LI-HEPARINA 4 ML(VERDE)-PLASTIC 100 BUC/CUTIE</t>
  </si>
  <si>
    <t>VARFURI ALBASTRE PENTRU PIPETARE (100 BUC/CUT)</t>
  </si>
  <si>
    <t>33141000-0</t>
  </si>
  <si>
    <t>CURS RECEPTIONER</t>
  </si>
  <si>
    <t>80530000-8 - SERVICII DE FORMARE PROFESIONALĂ</t>
  </si>
  <si>
    <t>20.13</t>
  </si>
  <si>
    <t xml:space="preserve">FOCHIST CLASA A STAGIU DE INSTRUIRE </t>
  </si>
  <si>
    <t xml:space="preserve">FOCHIST CLASA C STAGIU DE INSTRUIRE </t>
  </si>
  <si>
    <t>PREGATIRE PROFESIONALA</t>
  </si>
  <si>
    <t>SERVICII DE TRAINING PERSONAL</t>
  </si>
  <si>
    <t>80530000-8</t>
  </si>
  <si>
    <t>LAPTE ANTIDOT</t>
  </si>
  <si>
    <t>15511000-3 - LAPTE</t>
  </si>
  <si>
    <t>20.14</t>
  </si>
  <si>
    <t>15511000-3</t>
  </si>
  <si>
    <t>ASIGURARE RCA AUTO OPEL COMBO</t>
  </si>
  <si>
    <t>20.30.03</t>
  </si>
  <si>
    <t>ASIGURARE RCA OPEL CROSSLAND</t>
  </si>
  <si>
    <t>SERVICII DE INCHIRIERE COMPLEX HORA</t>
  </si>
  <si>
    <t>70310000-7 - SERVICII DE ÎNCHIRIERE SAU DE VÂNZARE DE IMOBILE</t>
  </si>
  <si>
    <t>20.30.04</t>
  </si>
  <si>
    <t>LICITATIE DESCHISA OFFLINE</t>
  </si>
  <si>
    <t>70310000-7</t>
  </si>
  <si>
    <t>71.01.01</t>
  </si>
  <si>
    <t>71.01.02</t>
  </si>
  <si>
    <t>30232110-8 - IMPRIMANTE LASER</t>
  </si>
  <si>
    <t>30232110-8</t>
  </si>
  <si>
    <t>31681200-5 - POMPE ELECTRICE</t>
  </si>
  <si>
    <t>31681200-5</t>
  </si>
  <si>
    <t>SISTEM RETEA DE DATE WIRELESS</t>
  </si>
  <si>
    <t>32427000-2 - SISTEM DE REŢEA</t>
  </si>
  <si>
    <t>32427000-2</t>
  </si>
  <si>
    <t xml:space="preserve">CONTAINER 6000X2400X2700MM </t>
  </si>
  <si>
    <t>44613000-0 - CONTAINERE DE MARI DIMENSIUNI</t>
  </si>
  <si>
    <t>44613000-0</t>
  </si>
  <si>
    <t>LICENTA MICROSOFT OFFICE 2021 PROFESSIONAL PLUS, WINDOWS 32/64 BIT, MULTI LANGUAGES</t>
  </si>
  <si>
    <t>48000000-8 - PACHETE SOFTWARE ŞI SISTEME INFORMATICE</t>
  </si>
  <si>
    <t>71.01.30</t>
  </si>
  <si>
    <t>LICENTA MICROSOFT WINDOWS 10 PRO RETAIL, 32/64 BIT, ALL LANGUAGES</t>
  </si>
  <si>
    <t>LICENTA MICROSOFT WINDOWS 2022</t>
  </si>
  <si>
    <t>LICENTA SQL SERVER 2019</t>
  </si>
  <si>
    <t>48000000-8</t>
  </si>
  <si>
    <t>TOTAL GENERAL</t>
  </si>
  <si>
    <t>20.0.301</t>
  </si>
  <si>
    <t>20.0.403</t>
  </si>
  <si>
    <t>cod CPV  +
Descriere</t>
  </si>
  <si>
    <t xml:space="preserve">
Program Anual al Achizitiilor Publice pe anul   2024</t>
  </si>
  <si>
    <t>01.01.2024</t>
  </si>
  <si>
    <t>31.12.2024</t>
  </si>
  <si>
    <r>
      <t xml:space="preserve">SEF SERVICIU APCAT,
</t>
    </r>
    <r>
      <rPr>
        <b/>
        <i/>
        <sz val="9"/>
        <color rgb="FF000000"/>
        <rFont val="Times New Roman"/>
        <family val="1"/>
      </rPr>
      <t>Jr. Isac Georgiana </t>
    </r>
    <r>
      <rPr>
        <sz val="9"/>
        <color rgb="FF000000"/>
        <rFont val="Times New Roman"/>
      </rPr>
      <t xml:space="preserve">
</t>
    </r>
  </si>
  <si>
    <r>
      <t xml:space="preserve">SEF BIROU ACHIZITII,
</t>
    </r>
    <r>
      <rPr>
        <b/>
        <i/>
        <sz val="9"/>
        <color rgb="FF000000"/>
        <rFont val="Times New Roman"/>
        <family val="1"/>
      </rPr>
      <t>Ec. Rezeanu Mihaela</t>
    </r>
    <r>
      <rPr>
        <sz val="9"/>
        <color rgb="FF000000"/>
        <rFont val="Times New Roman"/>
      </rPr>
      <t xml:space="preserve">
</t>
    </r>
  </si>
  <si>
    <t xml:space="preserve">ELECTROPOMPA SUBMERSIBILA </t>
  </si>
  <si>
    <t>POMPA CENTRIFUGA</t>
  </si>
  <si>
    <t xml:space="preserve">POMPA CIRCULARE </t>
  </si>
  <si>
    <t>Echipamente medicale</t>
  </si>
  <si>
    <r>
      <t xml:space="preserve">Aprobat,
MANAGER
</t>
    </r>
    <r>
      <rPr>
        <b/>
        <i/>
        <sz val="9"/>
        <color rgb="FF000000"/>
        <rFont val="Times New Roman"/>
        <family val="1"/>
      </rPr>
      <t>Ec.Maganu Bogdan</t>
    </r>
    <r>
      <rPr>
        <sz val="9"/>
        <color rgb="FF000000"/>
        <rFont val="Times New Roman"/>
      </rPr>
      <t xml:space="preserve">
Rog aprobati,
DIRECTOR FINANCIAR CONTABIL
</t>
    </r>
    <r>
      <rPr>
        <b/>
        <i/>
        <sz val="9"/>
        <color rgb="FF000000"/>
        <rFont val="Times New Roman"/>
        <family val="1"/>
      </rPr>
      <t>Ec.Sandulescu Mihaela</t>
    </r>
    <r>
      <rPr>
        <sz val="9"/>
        <color rgb="FF000000"/>
        <rFont val="Times New Roman"/>
      </rPr>
      <t xml:space="preserve">
</t>
    </r>
  </si>
  <si>
    <r>
      <t xml:space="preserve">
Avizat,
</t>
    </r>
    <r>
      <rPr>
        <b/>
        <i/>
        <sz val="9"/>
        <color rgb="FF000000"/>
        <rFont val="Times New Roman"/>
        <family val="1"/>
      </rPr>
      <t>Consiliu de administratie</t>
    </r>
  </si>
  <si>
    <t xml:space="preserve"> </t>
  </si>
  <si>
    <t>MASINA DE SPALAT RUFE profesionala</t>
  </si>
  <si>
    <t xml:space="preserve">Sistem Ciller - racire apa </t>
  </si>
  <si>
    <t>31161600-8</t>
  </si>
  <si>
    <t xml:space="preserve">31161600-8 - Sisteme de racire cu apa </t>
  </si>
  <si>
    <t>Calandru</t>
  </si>
  <si>
    <t>42718100-3 - Masini de calcat</t>
  </si>
  <si>
    <t>42718100-3</t>
  </si>
  <si>
    <t>Uscator de rufe profesional</t>
  </si>
  <si>
    <t>Marmita profesionala 100l</t>
  </si>
  <si>
    <t>39221000-7 - Echipament de bucătărie</t>
  </si>
  <si>
    <t xml:space="preserve">IMPRIMANTA profesionala </t>
  </si>
  <si>
    <t xml:space="preserve">Expertiza proiectare si executie privind reparatiile capitale precum si alte categorii de lucrari </t>
  </si>
  <si>
    <t>71319000-7 - Servicii de expertiza</t>
  </si>
  <si>
    <t>Lucrari de reabilitare , consolidare si extindere a SBRM - demolare bloc alimentar</t>
  </si>
  <si>
    <t>45262800-9 - Lucrări de extindere a clădirilor</t>
  </si>
  <si>
    <t>Proiectare si expertiza consolidare zona S - terasa aferenta piscinei cu apa de mare Pav. B</t>
  </si>
  <si>
    <t>71325000-2 - Servicii de proiectare a fundaţiilor</t>
  </si>
  <si>
    <t>71325000-2</t>
  </si>
  <si>
    <t>Modernizare cladire Pav. B proiectare instalatii electrice interioare , iluminat de siguranta subsol + parter</t>
  </si>
  <si>
    <t>Lucrari de reaparatii si inlocuit  conducte Pav A si Pav B</t>
  </si>
  <si>
    <t>LUCRARI DE REPARATII INSTALATIE IMPAMANTARE  SANATORIULUI BALNEAR SI DE RECUPERARE MANGALIA</t>
  </si>
  <si>
    <t xml:space="preserve">LUCRARI DE REPARATII, REVOPSIRE –ZUGRAVELI INTERIOARE </t>
  </si>
  <si>
    <t xml:space="preserve">LUCRARI DE REPARATIE PRIN INLOCUIRTE cazare, boilere </t>
  </si>
  <si>
    <t xml:space="preserve">LUCRARI DE REPARATII LOCALE HIDROIZOLATIE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</si>
</sst>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i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left" vertical="top" wrapText="1" readingOrder="1"/>
    </xf>
    <xf numFmtId="0" fontId="0" fillId="2" borderId="1" xfId="0" applyFill="1" applyBorder="1"/>
    <xf numFmtId="49" fontId="1" fillId="0" borderId="1" xfId="0" applyNumberFormat="1" applyFont="1" applyBorder="1" applyAlignment="1">
      <alignment horizontal="center" vertical="top" wrapText="1" readingOrder="1"/>
    </xf>
    <xf numFmtId="0" fontId="0" fillId="0" borderId="1" xfId="0" applyBorder="1"/>
    <xf numFmtId="0" fontId="1" fillId="0" borderId="1" xfId="0" applyFont="1" applyBorder="1" applyAlignment="1">
      <alignment horizontal="center" vertical="top" wrapText="1" readingOrder="1"/>
    </xf>
    <xf numFmtId="0" fontId="0" fillId="4" borderId="1" xfId="0" applyFill="1" applyBorder="1"/>
    <xf numFmtId="0" fontId="5" fillId="2" borderId="1" xfId="0" applyFont="1" applyFill="1" applyBorder="1" applyAlignment="1">
      <alignment horizontal="left" vertical="top" wrapText="1" readingOrder="1"/>
    </xf>
    <xf numFmtId="0" fontId="1" fillId="2" borderId="5" xfId="0" applyFont="1" applyFill="1" applyBorder="1" applyAlignment="1">
      <alignment horizontal="left" vertical="top" wrapText="1" readingOrder="1"/>
    </xf>
    <xf numFmtId="0" fontId="0" fillId="2" borderId="6" xfId="0" applyFill="1" applyBorder="1"/>
    <xf numFmtId="49" fontId="1" fillId="0" borderId="5" xfId="0" applyNumberFormat="1" applyFont="1" applyBorder="1" applyAlignment="1">
      <alignment horizontal="center" vertical="top" wrapText="1" readingOrder="1"/>
    </xf>
    <xf numFmtId="49" fontId="1" fillId="0" borderId="6" xfId="0" applyNumberFormat="1" applyFont="1" applyBorder="1" applyAlignment="1">
      <alignment horizontal="center" vertical="top" wrapText="1" readingOrder="1"/>
    </xf>
    <xf numFmtId="0" fontId="3" fillId="0" borderId="5" xfId="0" applyFont="1" applyBorder="1" applyAlignment="1">
      <alignment horizontal="center" vertical="top" wrapText="1" readingOrder="1"/>
    </xf>
    <xf numFmtId="0" fontId="0" fillId="0" borderId="6" xfId="0" applyBorder="1"/>
    <xf numFmtId="0" fontId="1" fillId="0" borderId="6" xfId="0" applyFont="1" applyBorder="1" applyAlignment="1">
      <alignment horizontal="center" vertical="top" wrapText="1" readingOrder="1"/>
    </xf>
    <xf numFmtId="0" fontId="3" fillId="4" borderId="5" xfId="0" applyFont="1" applyFill="1" applyBorder="1" applyAlignment="1">
      <alignment horizontal="center" vertical="top" wrapText="1" readingOrder="1"/>
    </xf>
    <xf numFmtId="0" fontId="0" fillId="4" borderId="6" xfId="0" applyFill="1" applyBorder="1"/>
    <xf numFmtId="0" fontId="0" fillId="3" borderId="8" xfId="0" applyFill="1" applyBorder="1"/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49" fontId="6" fillId="0" borderId="1" xfId="0" applyNumberFormat="1" applyFont="1" applyBorder="1" applyAlignment="1">
      <alignment horizontal="center" vertical="top" wrapText="1" readingOrder="1"/>
    </xf>
    <xf numFmtId="0" fontId="5" fillId="3" borderId="2" xfId="0" applyFont="1" applyFill="1" applyBorder="1" applyAlignment="1">
      <alignment horizontal="center" vertical="top" wrapText="1" readingOrder="1"/>
    </xf>
    <xf numFmtId="0" fontId="5" fillId="3" borderId="3" xfId="0" applyFont="1" applyFill="1" applyBorder="1" applyAlignment="1">
      <alignment horizontal="center" vertical="top" wrapText="1" readingOrder="1"/>
    </xf>
    <xf numFmtId="0" fontId="2" fillId="3" borderId="3" xfId="0" applyFont="1" applyFill="1" applyBorder="1" applyAlignment="1">
      <alignment horizontal="center" vertical="top" wrapText="1" readingOrder="1"/>
    </xf>
    <xf numFmtId="0" fontId="2" fillId="3" borderId="4" xfId="0" applyFont="1" applyFill="1" applyBorder="1" applyAlignment="1">
      <alignment horizontal="center" vertical="top" wrapText="1" readingOrder="1"/>
    </xf>
    <xf numFmtId="49" fontId="5" fillId="0" borderId="1" xfId="0" applyNumberFormat="1" applyFont="1" applyBorder="1" applyAlignment="1">
      <alignment horizontal="center" vertical="top" wrapText="1" readingOrder="1"/>
    </xf>
    <xf numFmtId="49" fontId="5" fillId="0" borderId="6" xfId="0" applyNumberFormat="1" applyFont="1" applyBorder="1" applyAlignment="1">
      <alignment horizontal="center" vertical="top" wrapText="1" readingOrder="1"/>
    </xf>
    <xf numFmtId="0" fontId="9" fillId="0" borderId="0" xfId="0" applyFont="1"/>
    <xf numFmtId="49" fontId="6" fillId="0" borderId="5" xfId="0" applyNumberFormat="1" applyFont="1" applyBorder="1" applyAlignment="1">
      <alignment horizontal="center" vertical="top" wrapText="1" readingOrder="1"/>
    </xf>
    <xf numFmtId="49" fontId="5" fillId="0" borderId="1" xfId="0" applyNumberFormat="1" applyFont="1" applyBorder="1" applyAlignment="1">
      <alignment horizontal="center" vertical="top" wrapText="1" readingOrder="1"/>
    </xf>
    <xf numFmtId="49" fontId="2" fillId="0" borderId="1" xfId="0" applyNumberFormat="1" applyFont="1" applyBorder="1" applyAlignment="1">
      <alignment horizontal="center" vertical="top" wrapText="1" readingOrder="1"/>
    </xf>
    <xf numFmtId="4" fontId="2" fillId="0" borderId="1" xfId="0" applyNumberFormat="1" applyFont="1" applyBorder="1" applyAlignment="1">
      <alignment horizontal="center" vertical="top" wrapText="1" readingOrder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" fontId="1" fillId="0" borderId="1" xfId="0" applyNumberFormat="1" applyFont="1" applyBorder="1" applyAlignment="1">
      <alignment horizontal="center" vertical="top" wrapText="1" readingOrder="1"/>
    </xf>
    <xf numFmtId="49" fontId="1" fillId="0" borderId="1" xfId="0" applyNumberFormat="1" applyFont="1" applyBorder="1" applyAlignment="1">
      <alignment horizontal="center" vertical="top" wrapText="1" readingOrder="1"/>
    </xf>
    <xf numFmtId="0" fontId="1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2" fillId="3" borderId="3" xfId="0" applyNumberFormat="1" applyFont="1" applyFill="1" applyBorder="1" applyAlignment="1">
      <alignment horizontal="center" vertical="top" wrapText="1" readingOrder="1"/>
    </xf>
    <xf numFmtId="0" fontId="2" fillId="3" borderId="3" xfId="0" applyFont="1" applyFill="1" applyBorder="1" applyAlignment="1">
      <alignment horizontal="center" vertical="top" wrapText="1" readingOrder="1"/>
    </xf>
    <xf numFmtId="49" fontId="2" fillId="4" borderId="1" xfId="0" applyNumberFormat="1" applyFont="1" applyFill="1" applyBorder="1" applyAlignment="1">
      <alignment horizontal="center" vertical="top" wrapText="1" readingOrder="1"/>
    </xf>
    <xf numFmtId="4" fontId="3" fillId="4" borderId="1" xfId="0" applyNumberFormat="1" applyFont="1" applyFill="1" applyBorder="1" applyAlignment="1">
      <alignment horizontal="center" vertical="top" wrapText="1" readingOrder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4" fontId="0" fillId="2" borderId="10" xfId="0" applyNumberFormat="1" applyFill="1" applyBorder="1" applyAlignment="1">
      <alignment horizontal="center"/>
    </xf>
    <xf numFmtId="4" fontId="0" fillId="2" borderId="11" xfId="0" applyNumberFormat="1" applyFill="1" applyBorder="1" applyAlignment="1">
      <alignment horizontal="center"/>
    </xf>
    <xf numFmtId="49" fontId="5" fillId="0" borderId="10" xfId="0" applyNumberFormat="1" applyFont="1" applyBorder="1" applyAlignment="1">
      <alignment horizontal="center" vertical="top" wrapText="1" readingOrder="1"/>
    </xf>
    <xf numFmtId="49" fontId="5" fillId="0" borderId="11" xfId="0" applyNumberFormat="1" applyFont="1" applyBorder="1" applyAlignment="1">
      <alignment horizontal="center" vertical="top" wrapText="1" readingOrder="1"/>
    </xf>
    <xf numFmtId="0" fontId="1" fillId="3" borderId="7" xfId="0" applyFont="1" applyFill="1" applyBorder="1" applyAlignment="1">
      <alignment horizontal="left" vertical="top" wrapText="1" readingOrder="1"/>
    </xf>
    <xf numFmtId="0" fontId="1" fillId="3" borderId="8" xfId="0" applyFont="1" applyFill="1" applyBorder="1" applyAlignment="1">
      <alignment horizontal="left" vertical="top" wrapText="1" readingOrder="1"/>
    </xf>
    <xf numFmtId="4" fontId="4" fillId="3" borderId="8" xfId="0" applyNumberFormat="1" applyFont="1" applyFill="1" applyBorder="1" applyAlignment="1">
      <alignment horizontal="center" vertical="top" wrapText="1" readingOrder="1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2510"/>
  <sheetViews>
    <sheetView showGridLines="0" tabSelected="1" topLeftCell="A241" zoomScale="110" zoomScaleNormal="110" workbookViewId="0">
      <selection activeCell="K258" sqref="K258"/>
    </sheetView>
  </sheetViews>
  <sheetFormatPr defaultRowHeight="15" x14ac:dyDescent="0.25"/>
  <cols>
    <col min="1" max="1" width="16.28515625" customWidth="1"/>
    <col min="2" max="2" width="23.28515625" customWidth="1"/>
    <col min="3" max="3" width="7" bestFit="1" customWidth="1"/>
    <col min="4" max="4" width="3.28515625" style="1" customWidth="1"/>
    <col min="5" max="5" width="10.85546875" style="1" customWidth="1"/>
    <col min="6" max="6" width="11" customWidth="1"/>
    <col min="7" max="7" width="9.5703125" customWidth="1"/>
    <col min="8" max="8" width="5.42578125" customWidth="1"/>
    <col min="9" max="9" width="10.28515625" customWidth="1"/>
    <col min="10" max="10" width="10" customWidth="1"/>
    <col min="11" max="11" width="17.85546875" customWidth="1"/>
  </cols>
  <sheetData>
    <row r="1" spans="1:11" ht="70.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94.5" customHeight="1" x14ac:dyDescent="0.25">
      <c r="A2" s="39" t="s">
        <v>2526</v>
      </c>
      <c r="B2" s="40"/>
      <c r="C2" s="40"/>
      <c r="D2" s="40"/>
      <c r="E2" s="40"/>
      <c r="F2" s="40"/>
      <c r="G2" s="41" t="s">
        <v>2525</v>
      </c>
      <c r="H2" s="38"/>
      <c r="I2" s="38"/>
      <c r="J2" s="38"/>
      <c r="K2" s="38"/>
    </row>
    <row r="3" spans="1:11" ht="33.75" customHeight="1" x14ac:dyDescent="0.25">
      <c r="G3" s="38"/>
      <c r="H3" s="38"/>
      <c r="I3" s="38"/>
      <c r="J3" s="38"/>
      <c r="K3" s="38"/>
    </row>
    <row r="4" spans="1:11" ht="45.75" customHeight="1" thickBot="1" x14ac:dyDescent="0.3">
      <c r="A4" s="42" t="s">
        <v>2516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34.5" customHeight="1" x14ac:dyDescent="0.25">
      <c r="A5" s="23" t="s">
        <v>1</v>
      </c>
      <c r="B5" s="24" t="s">
        <v>2515</v>
      </c>
      <c r="C5" s="25" t="s">
        <v>2</v>
      </c>
      <c r="D5" s="43" t="s">
        <v>3</v>
      </c>
      <c r="E5" s="43"/>
      <c r="F5" s="25" t="s">
        <v>4</v>
      </c>
      <c r="G5" s="44" t="s">
        <v>5</v>
      </c>
      <c r="H5" s="44"/>
      <c r="I5" s="25" t="s">
        <v>6</v>
      </c>
      <c r="J5" s="25" t="s">
        <v>7</v>
      </c>
      <c r="K5" s="26" t="s">
        <v>8</v>
      </c>
    </row>
    <row r="6" spans="1:11" ht="26.25" customHeight="1" x14ac:dyDescent="0.25">
      <c r="A6" s="9" t="s">
        <v>9</v>
      </c>
      <c r="B6" s="2" t="s">
        <v>12</v>
      </c>
      <c r="C6" s="3"/>
      <c r="D6" s="51"/>
      <c r="E6" s="52"/>
      <c r="F6" s="3"/>
      <c r="G6" s="47"/>
      <c r="H6" s="48"/>
      <c r="I6" s="3"/>
      <c r="J6" s="3"/>
      <c r="K6" s="10"/>
    </row>
    <row r="7" spans="1:11" ht="75.75" customHeight="1" x14ac:dyDescent="0.25">
      <c r="A7" s="11" t="s">
        <v>10</v>
      </c>
      <c r="B7" s="4" t="s">
        <v>11</v>
      </c>
      <c r="C7" s="4" t="s">
        <v>12</v>
      </c>
      <c r="D7" s="36">
        <v>330</v>
      </c>
      <c r="E7" s="36"/>
      <c r="F7" s="4" t="s">
        <v>13</v>
      </c>
      <c r="G7" s="37" t="s">
        <v>14</v>
      </c>
      <c r="H7" s="37"/>
      <c r="I7" s="4" t="s">
        <v>15</v>
      </c>
      <c r="J7" s="4" t="s">
        <v>16</v>
      </c>
      <c r="K7" s="12" t="s">
        <v>17</v>
      </c>
    </row>
    <row r="8" spans="1:11" ht="75.75" customHeight="1" x14ac:dyDescent="0.25">
      <c r="A8" s="11" t="s">
        <v>18</v>
      </c>
      <c r="B8" s="4" t="s">
        <v>11</v>
      </c>
      <c r="C8" s="4" t="s">
        <v>12</v>
      </c>
      <c r="D8" s="36">
        <v>315</v>
      </c>
      <c r="E8" s="36"/>
      <c r="F8" s="4" t="s">
        <v>13</v>
      </c>
      <c r="G8" s="37" t="s">
        <v>14</v>
      </c>
      <c r="H8" s="37"/>
      <c r="I8" s="4" t="s">
        <v>15</v>
      </c>
      <c r="J8" s="4" t="s">
        <v>16</v>
      </c>
      <c r="K8" s="12" t="s">
        <v>19</v>
      </c>
    </row>
    <row r="9" spans="1:11" ht="75.75" customHeight="1" x14ac:dyDescent="0.25">
      <c r="A9" s="11" t="s">
        <v>20</v>
      </c>
      <c r="B9" s="4" t="s">
        <v>11</v>
      </c>
      <c r="C9" s="4" t="s">
        <v>12</v>
      </c>
      <c r="D9" s="36">
        <v>760</v>
      </c>
      <c r="E9" s="36"/>
      <c r="F9" s="4" t="s">
        <v>13</v>
      </c>
      <c r="G9" s="37" t="s">
        <v>14</v>
      </c>
      <c r="H9" s="37"/>
      <c r="I9" s="4" t="s">
        <v>15</v>
      </c>
      <c r="J9" s="4" t="s">
        <v>16</v>
      </c>
      <c r="K9" s="12" t="s">
        <v>17</v>
      </c>
    </row>
    <row r="10" spans="1:11" ht="75.75" customHeight="1" x14ac:dyDescent="0.25">
      <c r="A10" s="11" t="s">
        <v>21</v>
      </c>
      <c r="B10" s="4" t="s">
        <v>11</v>
      </c>
      <c r="C10" s="4" t="s">
        <v>12</v>
      </c>
      <c r="D10" s="36">
        <v>1020</v>
      </c>
      <c r="E10" s="36"/>
      <c r="F10" s="4" t="s">
        <v>13</v>
      </c>
      <c r="G10" s="37" t="s">
        <v>22</v>
      </c>
      <c r="H10" s="37"/>
      <c r="I10" s="22" t="s">
        <v>2517</v>
      </c>
      <c r="J10" s="22" t="s">
        <v>2518</v>
      </c>
      <c r="K10" s="12" t="s">
        <v>17</v>
      </c>
    </row>
    <row r="11" spans="1:11" ht="75.75" customHeight="1" x14ac:dyDescent="0.25">
      <c r="A11" s="11" t="s">
        <v>23</v>
      </c>
      <c r="B11" s="4" t="s">
        <v>11</v>
      </c>
      <c r="C11" s="4" t="s">
        <v>12</v>
      </c>
      <c r="D11" s="36">
        <v>6200</v>
      </c>
      <c r="E11" s="36"/>
      <c r="F11" s="4" t="s">
        <v>13</v>
      </c>
      <c r="G11" s="37" t="s">
        <v>14</v>
      </c>
      <c r="H11" s="37"/>
      <c r="I11" s="22" t="s">
        <v>2517</v>
      </c>
      <c r="J11" s="22" t="s">
        <v>2518</v>
      </c>
      <c r="K11" s="12" t="s">
        <v>17</v>
      </c>
    </row>
    <row r="12" spans="1:11" ht="75" customHeight="1" x14ac:dyDescent="0.25">
      <c r="A12" s="11" t="s">
        <v>24</v>
      </c>
      <c r="B12" s="4" t="s">
        <v>11</v>
      </c>
      <c r="C12" s="4" t="s">
        <v>12</v>
      </c>
      <c r="D12" s="36">
        <v>750</v>
      </c>
      <c r="E12" s="36"/>
      <c r="F12" s="4" t="s">
        <v>13</v>
      </c>
      <c r="G12" s="37" t="s">
        <v>14</v>
      </c>
      <c r="H12" s="37"/>
      <c r="I12" s="22" t="s">
        <v>2517</v>
      </c>
      <c r="J12" s="22" t="s">
        <v>2518</v>
      </c>
      <c r="K12" s="12" t="s">
        <v>17</v>
      </c>
    </row>
    <row r="13" spans="1:11" ht="75.75" customHeight="1" x14ac:dyDescent="0.25">
      <c r="A13" s="11" t="s">
        <v>25</v>
      </c>
      <c r="B13" s="4" t="s">
        <v>11</v>
      </c>
      <c r="C13" s="4" t="s">
        <v>12</v>
      </c>
      <c r="D13" s="36">
        <v>450</v>
      </c>
      <c r="E13" s="36"/>
      <c r="F13" s="4" t="s">
        <v>13</v>
      </c>
      <c r="G13" s="37" t="s">
        <v>14</v>
      </c>
      <c r="H13" s="37"/>
      <c r="I13" s="22" t="s">
        <v>2517</v>
      </c>
      <c r="J13" s="22" t="s">
        <v>2518</v>
      </c>
      <c r="K13" s="12" t="s">
        <v>17</v>
      </c>
    </row>
    <row r="14" spans="1:11" ht="75.75" customHeight="1" x14ac:dyDescent="0.25">
      <c r="A14" s="11" t="s">
        <v>26</v>
      </c>
      <c r="B14" s="4" t="s">
        <v>11</v>
      </c>
      <c r="C14" s="4" t="s">
        <v>12</v>
      </c>
      <c r="D14" s="36">
        <v>425</v>
      </c>
      <c r="E14" s="36"/>
      <c r="F14" s="4" t="s">
        <v>13</v>
      </c>
      <c r="G14" s="37" t="s">
        <v>14</v>
      </c>
      <c r="H14" s="37"/>
      <c r="I14" s="22" t="s">
        <v>2517</v>
      </c>
      <c r="J14" s="22" t="s">
        <v>2518</v>
      </c>
      <c r="K14" s="12" t="s">
        <v>17</v>
      </c>
    </row>
    <row r="15" spans="1:11" ht="75.75" customHeight="1" x14ac:dyDescent="0.25">
      <c r="A15" s="11" t="s">
        <v>27</v>
      </c>
      <c r="B15" s="4" t="s">
        <v>11</v>
      </c>
      <c r="C15" s="4" t="s">
        <v>12</v>
      </c>
      <c r="D15" s="36">
        <v>88.2</v>
      </c>
      <c r="E15" s="36"/>
      <c r="F15" s="4" t="s">
        <v>13</v>
      </c>
      <c r="G15" s="37" t="s">
        <v>14</v>
      </c>
      <c r="H15" s="37"/>
      <c r="I15" s="22" t="s">
        <v>2517</v>
      </c>
      <c r="J15" s="22" t="s">
        <v>2518</v>
      </c>
      <c r="K15" s="12" t="s">
        <v>17</v>
      </c>
    </row>
    <row r="16" spans="1:11" ht="75.75" customHeight="1" x14ac:dyDescent="0.25">
      <c r="A16" s="11" t="s">
        <v>28</v>
      </c>
      <c r="B16" s="4" t="s">
        <v>11</v>
      </c>
      <c r="C16" s="4" t="s">
        <v>12</v>
      </c>
      <c r="D16" s="36">
        <v>945</v>
      </c>
      <c r="E16" s="36"/>
      <c r="F16" s="4" t="s">
        <v>13</v>
      </c>
      <c r="G16" s="37" t="s">
        <v>14</v>
      </c>
      <c r="H16" s="37"/>
      <c r="I16" s="22" t="s">
        <v>2517</v>
      </c>
      <c r="J16" s="22" t="s">
        <v>2518</v>
      </c>
      <c r="K16" s="12" t="s">
        <v>17</v>
      </c>
    </row>
    <row r="17" spans="1:11" ht="75.75" customHeight="1" x14ac:dyDescent="0.25">
      <c r="A17" s="11" t="s">
        <v>29</v>
      </c>
      <c r="B17" s="4" t="s">
        <v>11</v>
      </c>
      <c r="C17" s="4" t="s">
        <v>12</v>
      </c>
      <c r="D17" s="36">
        <v>88.2</v>
      </c>
      <c r="E17" s="36"/>
      <c r="F17" s="4" t="s">
        <v>13</v>
      </c>
      <c r="G17" s="37" t="s">
        <v>14</v>
      </c>
      <c r="H17" s="37"/>
      <c r="I17" s="22" t="s">
        <v>2517</v>
      </c>
      <c r="J17" s="22" t="s">
        <v>2518</v>
      </c>
      <c r="K17" s="12" t="s">
        <v>17</v>
      </c>
    </row>
    <row r="18" spans="1:11" ht="75.75" customHeight="1" x14ac:dyDescent="0.25">
      <c r="A18" s="11" t="s">
        <v>30</v>
      </c>
      <c r="B18" s="4" t="s">
        <v>11</v>
      </c>
      <c r="C18" s="4" t="s">
        <v>12</v>
      </c>
      <c r="D18" s="36">
        <v>3400</v>
      </c>
      <c r="E18" s="36"/>
      <c r="F18" s="4" t="s">
        <v>13</v>
      </c>
      <c r="G18" s="37" t="s">
        <v>14</v>
      </c>
      <c r="H18" s="37"/>
      <c r="I18" s="22" t="s">
        <v>2517</v>
      </c>
      <c r="J18" s="22" t="s">
        <v>2518</v>
      </c>
      <c r="K18" s="12" t="s">
        <v>17</v>
      </c>
    </row>
    <row r="19" spans="1:11" ht="75.75" customHeight="1" x14ac:dyDescent="0.25">
      <c r="A19" s="11" t="s">
        <v>31</v>
      </c>
      <c r="B19" s="4" t="s">
        <v>11</v>
      </c>
      <c r="C19" s="4" t="s">
        <v>12</v>
      </c>
      <c r="D19" s="36">
        <v>28.5</v>
      </c>
      <c r="E19" s="36"/>
      <c r="F19" s="4" t="s">
        <v>13</v>
      </c>
      <c r="G19" s="37" t="s">
        <v>32</v>
      </c>
      <c r="H19" s="37"/>
      <c r="I19" s="22" t="s">
        <v>2517</v>
      </c>
      <c r="J19" s="22" t="s">
        <v>2518</v>
      </c>
      <c r="K19" s="12" t="s">
        <v>17</v>
      </c>
    </row>
    <row r="20" spans="1:11" ht="75.75" customHeight="1" x14ac:dyDescent="0.25">
      <c r="A20" s="11" t="s">
        <v>34</v>
      </c>
      <c r="B20" s="4" t="s">
        <v>11</v>
      </c>
      <c r="C20" s="4" t="s">
        <v>12</v>
      </c>
      <c r="D20" s="36">
        <v>400</v>
      </c>
      <c r="E20" s="36"/>
      <c r="F20" s="4" t="s">
        <v>13</v>
      </c>
      <c r="G20" s="37" t="s">
        <v>14</v>
      </c>
      <c r="H20" s="37"/>
      <c r="I20" s="22" t="s">
        <v>2517</v>
      </c>
      <c r="J20" s="22" t="s">
        <v>2518</v>
      </c>
      <c r="K20" s="12" t="s">
        <v>17</v>
      </c>
    </row>
    <row r="21" spans="1:11" ht="75" customHeight="1" x14ac:dyDescent="0.25">
      <c r="A21" s="11" t="s">
        <v>35</v>
      </c>
      <c r="B21" s="4" t="s">
        <v>11</v>
      </c>
      <c r="C21" s="4" t="s">
        <v>12</v>
      </c>
      <c r="D21" s="36">
        <v>4650</v>
      </c>
      <c r="E21" s="36"/>
      <c r="F21" s="4" t="s">
        <v>13</v>
      </c>
      <c r="G21" s="37" t="s">
        <v>14</v>
      </c>
      <c r="H21" s="37"/>
      <c r="I21" s="22" t="s">
        <v>2517</v>
      </c>
      <c r="J21" s="22" t="s">
        <v>2518</v>
      </c>
      <c r="K21" s="12" t="s">
        <v>17</v>
      </c>
    </row>
    <row r="22" spans="1:11" ht="75.75" customHeight="1" x14ac:dyDescent="0.25">
      <c r="A22" s="11" t="s">
        <v>36</v>
      </c>
      <c r="B22" s="4" t="s">
        <v>11</v>
      </c>
      <c r="C22" s="4" t="s">
        <v>12</v>
      </c>
      <c r="D22" s="36">
        <v>6200</v>
      </c>
      <c r="E22" s="36"/>
      <c r="F22" s="4" t="s">
        <v>13</v>
      </c>
      <c r="G22" s="37" t="s">
        <v>14</v>
      </c>
      <c r="H22" s="37"/>
      <c r="I22" s="22" t="s">
        <v>2517</v>
      </c>
      <c r="J22" s="22" t="s">
        <v>2518</v>
      </c>
      <c r="K22" s="12" t="s">
        <v>17</v>
      </c>
    </row>
    <row r="23" spans="1:11" ht="75.75" customHeight="1" x14ac:dyDescent="0.25">
      <c r="A23" s="11" t="s">
        <v>37</v>
      </c>
      <c r="B23" s="4" t="s">
        <v>11</v>
      </c>
      <c r="C23" s="4" t="s">
        <v>12</v>
      </c>
      <c r="D23" s="36">
        <v>660</v>
      </c>
      <c r="E23" s="36"/>
      <c r="F23" s="4" t="s">
        <v>13</v>
      </c>
      <c r="G23" s="37" t="s">
        <v>14</v>
      </c>
      <c r="H23" s="37"/>
      <c r="I23" s="22" t="s">
        <v>2517</v>
      </c>
      <c r="J23" s="22" t="s">
        <v>2518</v>
      </c>
      <c r="K23" s="12" t="s">
        <v>17</v>
      </c>
    </row>
    <row r="24" spans="1:11" ht="75.75" customHeight="1" x14ac:dyDescent="0.25">
      <c r="A24" s="11" t="s">
        <v>38</v>
      </c>
      <c r="B24" s="4" t="s">
        <v>11</v>
      </c>
      <c r="C24" s="4" t="s">
        <v>12</v>
      </c>
      <c r="D24" s="36">
        <v>660</v>
      </c>
      <c r="E24" s="36"/>
      <c r="F24" s="4" t="s">
        <v>13</v>
      </c>
      <c r="G24" s="37" t="s">
        <v>14</v>
      </c>
      <c r="H24" s="37"/>
      <c r="I24" s="22" t="s">
        <v>2517</v>
      </c>
      <c r="J24" s="22" t="s">
        <v>2518</v>
      </c>
      <c r="K24" s="12" t="s">
        <v>17</v>
      </c>
    </row>
    <row r="25" spans="1:11" ht="75.75" customHeight="1" x14ac:dyDescent="0.25">
      <c r="A25" s="11" t="s">
        <v>39</v>
      </c>
      <c r="B25" s="4" t="s">
        <v>11</v>
      </c>
      <c r="C25" s="4" t="s">
        <v>12</v>
      </c>
      <c r="D25" s="36">
        <v>775</v>
      </c>
      <c r="E25" s="36"/>
      <c r="F25" s="4" t="s">
        <v>13</v>
      </c>
      <c r="G25" s="37" t="s">
        <v>14</v>
      </c>
      <c r="H25" s="37"/>
      <c r="I25" s="22" t="s">
        <v>2517</v>
      </c>
      <c r="J25" s="22" t="s">
        <v>2518</v>
      </c>
      <c r="K25" s="12" t="s">
        <v>17</v>
      </c>
    </row>
    <row r="26" spans="1:11" ht="75.75" customHeight="1" x14ac:dyDescent="0.25">
      <c r="A26" s="11" t="s">
        <v>40</v>
      </c>
      <c r="B26" s="4" t="s">
        <v>11</v>
      </c>
      <c r="C26" s="4" t="s">
        <v>12</v>
      </c>
      <c r="D26" s="36">
        <v>42.5</v>
      </c>
      <c r="E26" s="36"/>
      <c r="F26" s="4" t="s">
        <v>13</v>
      </c>
      <c r="G26" s="37" t="s">
        <v>14</v>
      </c>
      <c r="H26" s="37"/>
      <c r="I26" s="22" t="s">
        <v>2517</v>
      </c>
      <c r="J26" s="22" t="s">
        <v>2518</v>
      </c>
      <c r="K26" s="12" t="s">
        <v>17</v>
      </c>
    </row>
    <row r="27" spans="1:11" ht="75.75" customHeight="1" x14ac:dyDescent="0.25">
      <c r="A27" s="11" t="s">
        <v>41</v>
      </c>
      <c r="B27" s="4" t="s">
        <v>11</v>
      </c>
      <c r="C27" s="4" t="s">
        <v>12</v>
      </c>
      <c r="D27" s="36">
        <v>450</v>
      </c>
      <c r="E27" s="36"/>
      <c r="F27" s="4" t="s">
        <v>13</v>
      </c>
      <c r="G27" s="37" t="s">
        <v>14</v>
      </c>
      <c r="H27" s="37"/>
      <c r="I27" s="22" t="s">
        <v>2517</v>
      </c>
      <c r="J27" s="22" t="s">
        <v>2518</v>
      </c>
      <c r="K27" s="12" t="s">
        <v>17</v>
      </c>
    </row>
    <row r="28" spans="1:11" ht="75.75" customHeight="1" x14ac:dyDescent="0.25">
      <c r="A28" s="11" t="s">
        <v>42</v>
      </c>
      <c r="B28" s="4" t="s">
        <v>11</v>
      </c>
      <c r="C28" s="4" t="s">
        <v>12</v>
      </c>
      <c r="D28" s="36">
        <v>108</v>
      </c>
      <c r="E28" s="36"/>
      <c r="F28" s="4" t="s">
        <v>13</v>
      </c>
      <c r="G28" s="37" t="s">
        <v>32</v>
      </c>
      <c r="H28" s="37"/>
      <c r="I28" s="22" t="s">
        <v>2517</v>
      </c>
      <c r="J28" s="22" t="s">
        <v>2518</v>
      </c>
      <c r="K28" s="12" t="s">
        <v>17</v>
      </c>
    </row>
    <row r="29" spans="1:11" ht="75" customHeight="1" x14ac:dyDescent="0.25">
      <c r="A29" s="11" t="s">
        <v>43</v>
      </c>
      <c r="B29" s="4" t="s">
        <v>11</v>
      </c>
      <c r="C29" s="4" t="s">
        <v>12</v>
      </c>
      <c r="D29" s="36">
        <v>232</v>
      </c>
      <c r="E29" s="36"/>
      <c r="F29" s="4" t="s">
        <v>13</v>
      </c>
      <c r="G29" s="37" t="s">
        <v>14</v>
      </c>
      <c r="H29" s="37"/>
      <c r="I29" s="22" t="s">
        <v>2517</v>
      </c>
      <c r="J29" s="22" t="s">
        <v>2518</v>
      </c>
      <c r="K29" s="12" t="s">
        <v>17</v>
      </c>
    </row>
    <row r="30" spans="1:11" ht="75.75" customHeight="1" x14ac:dyDescent="0.25">
      <c r="A30" s="11" t="s">
        <v>44</v>
      </c>
      <c r="B30" s="4" t="s">
        <v>11</v>
      </c>
      <c r="C30" s="4" t="s">
        <v>12</v>
      </c>
      <c r="D30" s="36">
        <v>300</v>
      </c>
      <c r="E30" s="36"/>
      <c r="F30" s="4" t="s">
        <v>13</v>
      </c>
      <c r="G30" s="37" t="s">
        <v>14</v>
      </c>
      <c r="H30" s="37"/>
      <c r="I30" s="22" t="s">
        <v>2517</v>
      </c>
      <c r="J30" s="22" t="s">
        <v>2518</v>
      </c>
      <c r="K30" s="12" t="s">
        <v>17</v>
      </c>
    </row>
    <row r="31" spans="1:11" ht="75.75" customHeight="1" x14ac:dyDescent="0.25">
      <c r="A31" s="11" t="s">
        <v>45</v>
      </c>
      <c r="B31" s="4" t="s">
        <v>11</v>
      </c>
      <c r="C31" s="4" t="s">
        <v>12</v>
      </c>
      <c r="D31" s="36">
        <v>336.2</v>
      </c>
      <c r="E31" s="36"/>
      <c r="F31" s="4" t="s">
        <v>13</v>
      </c>
      <c r="G31" s="37" t="s">
        <v>14</v>
      </c>
      <c r="H31" s="37"/>
      <c r="I31" s="22" t="s">
        <v>2517</v>
      </c>
      <c r="J31" s="22" t="s">
        <v>2518</v>
      </c>
      <c r="K31" s="12" t="s">
        <v>17</v>
      </c>
    </row>
    <row r="32" spans="1:11" ht="75.75" customHeight="1" x14ac:dyDescent="0.25">
      <c r="A32" s="11" t="s">
        <v>46</v>
      </c>
      <c r="B32" s="4" t="s">
        <v>11</v>
      </c>
      <c r="C32" s="4" t="s">
        <v>12</v>
      </c>
      <c r="D32" s="36">
        <v>172</v>
      </c>
      <c r="E32" s="36"/>
      <c r="F32" s="4" t="s">
        <v>13</v>
      </c>
      <c r="G32" s="37" t="s">
        <v>14</v>
      </c>
      <c r="H32" s="37"/>
      <c r="I32" s="22" t="s">
        <v>2517</v>
      </c>
      <c r="J32" s="22" t="s">
        <v>2518</v>
      </c>
      <c r="K32" s="12" t="s">
        <v>17</v>
      </c>
    </row>
    <row r="33" spans="1:11" ht="75.75" customHeight="1" x14ac:dyDescent="0.25">
      <c r="A33" s="11" t="s">
        <v>47</v>
      </c>
      <c r="B33" s="4" t="s">
        <v>11</v>
      </c>
      <c r="C33" s="4" t="s">
        <v>12</v>
      </c>
      <c r="D33" s="36">
        <v>84.1</v>
      </c>
      <c r="E33" s="36"/>
      <c r="F33" s="4" t="s">
        <v>13</v>
      </c>
      <c r="G33" s="37" t="s">
        <v>14</v>
      </c>
      <c r="H33" s="37"/>
      <c r="I33" s="22" t="s">
        <v>2517</v>
      </c>
      <c r="J33" s="22" t="s">
        <v>2518</v>
      </c>
      <c r="K33" s="12" t="s">
        <v>17</v>
      </c>
    </row>
    <row r="34" spans="1:11" ht="75.75" customHeight="1" x14ac:dyDescent="0.25">
      <c r="A34" s="11" t="s">
        <v>48</v>
      </c>
      <c r="B34" s="4" t="s">
        <v>11</v>
      </c>
      <c r="C34" s="4" t="s">
        <v>12</v>
      </c>
      <c r="D34" s="36">
        <v>36.15</v>
      </c>
      <c r="E34" s="36"/>
      <c r="F34" s="4" t="s">
        <v>13</v>
      </c>
      <c r="G34" s="37" t="s">
        <v>32</v>
      </c>
      <c r="H34" s="37"/>
      <c r="I34" s="22" t="s">
        <v>2517</v>
      </c>
      <c r="J34" s="22" t="s">
        <v>2518</v>
      </c>
      <c r="K34" s="12" t="s">
        <v>17</v>
      </c>
    </row>
    <row r="35" spans="1:11" ht="75.75" customHeight="1" x14ac:dyDescent="0.25">
      <c r="A35" s="11" t="s">
        <v>49</v>
      </c>
      <c r="B35" s="4" t="s">
        <v>11</v>
      </c>
      <c r="C35" s="4" t="s">
        <v>12</v>
      </c>
      <c r="D35" s="36">
        <v>300</v>
      </c>
      <c r="E35" s="36"/>
      <c r="F35" s="4" t="s">
        <v>13</v>
      </c>
      <c r="G35" s="37" t="s">
        <v>14</v>
      </c>
      <c r="H35" s="37"/>
      <c r="I35" s="22" t="s">
        <v>2517</v>
      </c>
      <c r="J35" s="22" t="s">
        <v>2518</v>
      </c>
      <c r="K35" s="12" t="s">
        <v>17</v>
      </c>
    </row>
    <row r="36" spans="1:11" ht="75.75" customHeight="1" x14ac:dyDescent="0.25">
      <c r="A36" s="11" t="s">
        <v>50</v>
      </c>
      <c r="B36" s="4" t="s">
        <v>11</v>
      </c>
      <c r="C36" s="4" t="s">
        <v>12</v>
      </c>
      <c r="D36" s="36">
        <v>3911.4</v>
      </c>
      <c r="E36" s="36"/>
      <c r="F36" s="4" t="s">
        <v>13</v>
      </c>
      <c r="G36" s="37" t="s">
        <v>32</v>
      </c>
      <c r="H36" s="37"/>
      <c r="I36" s="22" t="s">
        <v>2517</v>
      </c>
      <c r="J36" s="22" t="s">
        <v>2518</v>
      </c>
      <c r="K36" s="12" t="s">
        <v>17</v>
      </c>
    </row>
    <row r="37" spans="1:11" ht="75" customHeight="1" x14ac:dyDescent="0.25">
      <c r="A37" s="11" t="s">
        <v>51</v>
      </c>
      <c r="B37" s="4" t="s">
        <v>11</v>
      </c>
      <c r="C37" s="4" t="s">
        <v>12</v>
      </c>
      <c r="D37" s="36">
        <v>430</v>
      </c>
      <c r="E37" s="36"/>
      <c r="F37" s="4" t="s">
        <v>13</v>
      </c>
      <c r="G37" s="37" t="s">
        <v>14</v>
      </c>
      <c r="H37" s="37"/>
      <c r="I37" s="22" t="s">
        <v>2517</v>
      </c>
      <c r="J37" s="22" t="s">
        <v>2518</v>
      </c>
      <c r="K37" s="12" t="s">
        <v>17</v>
      </c>
    </row>
    <row r="38" spans="1:11" ht="75.75" customHeight="1" x14ac:dyDescent="0.25">
      <c r="A38" s="11" t="s">
        <v>52</v>
      </c>
      <c r="B38" s="4" t="s">
        <v>11</v>
      </c>
      <c r="C38" s="4" t="s">
        <v>12</v>
      </c>
      <c r="D38" s="36">
        <v>225</v>
      </c>
      <c r="E38" s="36"/>
      <c r="F38" s="4" t="s">
        <v>13</v>
      </c>
      <c r="G38" s="37" t="s">
        <v>14</v>
      </c>
      <c r="H38" s="37"/>
      <c r="I38" s="22" t="s">
        <v>2517</v>
      </c>
      <c r="J38" s="22" t="s">
        <v>2518</v>
      </c>
      <c r="K38" s="12" t="s">
        <v>17</v>
      </c>
    </row>
    <row r="39" spans="1:11" ht="75.75" customHeight="1" x14ac:dyDescent="0.25">
      <c r="A39" s="11" t="s">
        <v>53</v>
      </c>
      <c r="B39" s="4" t="s">
        <v>11</v>
      </c>
      <c r="C39" s="4" t="s">
        <v>12</v>
      </c>
      <c r="D39" s="36">
        <v>300</v>
      </c>
      <c r="E39" s="36"/>
      <c r="F39" s="4" t="s">
        <v>13</v>
      </c>
      <c r="G39" s="37" t="s">
        <v>14</v>
      </c>
      <c r="H39" s="37"/>
      <c r="I39" s="22" t="s">
        <v>2517</v>
      </c>
      <c r="J39" s="22" t="s">
        <v>2518</v>
      </c>
      <c r="K39" s="12" t="s">
        <v>17</v>
      </c>
    </row>
    <row r="40" spans="1:11" ht="84" x14ac:dyDescent="0.25">
      <c r="A40" s="11" t="s">
        <v>54</v>
      </c>
      <c r="B40" s="4" t="s">
        <v>11</v>
      </c>
      <c r="C40" s="4" t="s">
        <v>12</v>
      </c>
      <c r="D40" s="36">
        <v>450</v>
      </c>
      <c r="E40" s="36"/>
      <c r="F40" s="4" t="s">
        <v>13</v>
      </c>
      <c r="G40" s="37" t="s">
        <v>14</v>
      </c>
      <c r="H40" s="37"/>
      <c r="I40" s="22" t="s">
        <v>2517</v>
      </c>
      <c r="J40" s="22" t="s">
        <v>2518</v>
      </c>
      <c r="K40" s="12" t="s">
        <v>17</v>
      </c>
    </row>
    <row r="41" spans="1:11" ht="18" customHeight="1" x14ac:dyDescent="0.25">
      <c r="A41" s="13" t="s">
        <v>55</v>
      </c>
      <c r="B41" s="32" t="s">
        <v>56</v>
      </c>
      <c r="C41" s="32"/>
      <c r="D41" s="33">
        <f>SUM(D7:D40)</f>
        <v>35522.25</v>
      </c>
      <c r="E41" s="33"/>
      <c r="F41" s="5"/>
      <c r="G41" s="34"/>
      <c r="H41" s="35"/>
      <c r="I41" s="22"/>
      <c r="J41" s="22"/>
      <c r="K41" s="12"/>
    </row>
    <row r="42" spans="1:11" ht="34.5" customHeight="1" x14ac:dyDescent="0.25">
      <c r="A42" s="11" t="s">
        <v>57</v>
      </c>
      <c r="B42" s="4" t="s">
        <v>58</v>
      </c>
      <c r="C42" s="4" t="s">
        <v>12</v>
      </c>
      <c r="D42" s="36">
        <v>81.900000000000006</v>
      </c>
      <c r="E42" s="36"/>
      <c r="F42" s="4" t="s">
        <v>13</v>
      </c>
      <c r="G42" s="37" t="s">
        <v>14</v>
      </c>
      <c r="H42" s="37"/>
      <c r="I42" s="22" t="s">
        <v>2517</v>
      </c>
      <c r="J42" s="22" t="s">
        <v>2518</v>
      </c>
      <c r="K42" s="12" t="s">
        <v>17</v>
      </c>
    </row>
    <row r="43" spans="1:11" ht="34.5" customHeight="1" x14ac:dyDescent="0.25">
      <c r="A43" s="11" t="s">
        <v>59</v>
      </c>
      <c r="B43" s="4" t="s">
        <v>58</v>
      </c>
      <c r="C43" s="4" t="s">
        <v>12</v>
      </c>
      <c r="D43" s="36">
        <v>72</v>
      </c>
      <c r="E43" s="36"/>
      <c r="F43" s="4" t="s">
        <v>13</v>
      </c>
      <c r="G43" s="37" t="s">
        <v>14</v>
      </c>
      <c r="H43" s="37"/>
      <c r="I43" s="22" t="s">
        <v>2517</v>
      </c>
      <c r="J43" s="22" t="s">
        <v>2518</v>
      </c>
      <c r="K43" s="12" t="s">
        <v>17</v>
      </c>
    </row>
    <row r="44" spans="1:11" ht="54.75" customHeight="1" x14ac:dyDescent="0.25">
      <c r="A44" s="11" t="s">
        <v>60</v>
      </c>
      <c r="B44" s="4" t="s">
        <v>58</v>
      </c>
      <c r="C44" s="4" t="s">
        <v>12</v>
      </c>
      <c r="D44" s="36">
        <v>127.04</v>
      </c>
      <c r="E44" s="36"/>
      <c r="F44" s="4" t="s">
        <v>13</v>
      </c>
      <c r="G44" s="37" t="s">
        <v>14</v>
      </c>
      <c r="H44" s="37"/>
      <c r="I44" s="22" t="s">
        <v>2517</v>
      </c>
      <c r="J44" s="22" t="s">
        <v>2518</v>
      </c>
      <c r="K44" s="12" t="s">
        <v>17</v>
      </c>
    </row>
    <row r="45" spans="1:11" ht="35.25" customHeight="1" x14ac:dyDescent="0.25">
      <c r="A45" s="11" t="s">
        <v>61</v>
      </c>
      <c r="B45" s="4" t="s">
        <v>58</v>
      </c>
      <c r="C45" s="4" t="s">
        <v>12</v>
      </c>
      <c r="D45" s="36">
        <v>32</v>
      </c>
      <c r="E45" s="36"/>
      <c r="F45" s="4" t="s">
        <v>13</v>
      </c>
      <c r="G45" s="37" t="s">
        <v>14</v>
      </c>
      <c r="H45" s="37"/>
      <c r="I45" s="22" t="s">
        <v>2517</v>
      </c>
      <c r="J45" s="22" t="s">
        <v>2518</v>
      </c>
      <c r="K45" s="12" t="s">
        <v>17</v>
      </c>
    </row>
    <row r="46" spans="1:11" ht="34.5" customHeight="1" x14ac:dyDescent="0.25">
      <c r="A46" s="11" t="s">
        <v>62</v>
      </c>
      <c r="B46" s="4" t="s">
        <v>58</v>
      </c>
      <c r="C46" s="4" t="s">
        <v>12</v>
      </c>
      <c r="D46" s="36">
        <v>69.400000000000006</v>
      </c>
      <c r="E46" s="36"/>
      <c r="F46" s="4" t="s">
        <v>13</v>
      </c>
      <c r="G46" s="37" t="s">
        <v>14</v>
      </c>
      <c r="H46" s="37"/>
      <c r="I46" s="22" t="s">
        <v>2517</v>
      </c>
      <c r="J46" s="22" t="s">
        <v>2518</v>
      </c>
      <c r="K46" s="12" t="s">
        <v>17</v>
      </c>
    </row>
    <row r="47" spans="1:11" ht="34.5" customHeight="1" x14ac:dyDescent="0.25">
      <c r="A47" s="11" t="s">
        <v>63</v>
      </c>
      <c r="B47" s="4" t="s">
        <v>58</v>
      </c>
      <c r="C47" s="4" t="s">
        <v>12</v>
      </c>
      <c r="D47" s="36">
        <v>22.2</v>
      </c>
      <c r="E47" s="36"/>
      <c r="F47" s="4" t="s">
        <v>13</v>
      </c>
      <c r="G47" s="37" t="s">
        <v>14</v>
      </c>
      <c r="H47" s="37"/>
      <c r="I47" s="22" t="s">
        <v>2517</v>
      </c>
      <c r="J47" s="22" t="s">
        <v>2518</v>
      </c>
      <c r="K47" s="12" t="s">
        <v>17</v>
      </c>
    </row>
    <row r="48" spans="1:11" ht="34.5" customHeight="1" x14ac:dyDescent="0.25">
      <c r="A48" s="11" t="s">
        <v>64</v>
      </c>
      <c r="B48" s="4" t="s">
        <v>58</v>
      </c>
      <c r="C48" s="4" t="s">
        <v>12</v>
      </c>
      <c r="D48" s="36">
        <v>388</v>
      </c>
      <c r="E48" s="36"/>
      <c r="F48" s="4" t="s">
        <v>13</v>
      </c>
      <c r="G48" s="37" t="s">
        <v>14</v>
      </c>
      <c r="H48" s="37"/>
      <c r="I48" s="22" t="s">
        <v>2517</v>
      </c>
      <c r="J48" s="22" t="s">
        <v>2518</v>
      </c>
      <c r="K48" s="12" t="s">
        <v>17</v>
      </c>
    </row>
    <row r="49" spans="1:11" ht="45" customHeight="1" x14ac:dyDescent="0.25">
      <c r="A49" s="11" t="s">
        <v>65</v>
      </c>
      <c r="B49" s="4" t="s">
        <v>58</v>
      </c>
      <c r="C49" s="4" t="s">
        <v>12</v>
      </c>
      <c r="D49" s="36">
        <v>148.80000000000001</v>
      </c>
      <c r="E49" s="36"/>
      <c r="F49" s="4" t="s">
        <v>13</v>
      </c>
      <c r="G49" s="37" t="s">
        <v>14</v>
      </c>
      <c r="H49" s="37"/>
      <c r="I49" s="22" t="s">
        <v>2517</v>
      </c>
      <c r="J49" s="22" t="s">
        <v>2518</v>
      </c>
      <c r="K49" s="12" t="s">
        <v>17</v>
      </c>
    </row>
    <row r="50" spans="1:11" ht="34.5" customHeight="1" x14ac:dyDescent="0.25">
      <c r="A50" s="11" t="s">
        <v>66</v>
      </c>
      <c r="B50" s="4" t="s">
        <v>58</v>
      </c>
      <c r="C50" s="4" t="s">
        <v>12</v>
      </c>
      <c r="D50" s="36">
        <v>289.5</v>
      </c>
      <c r="E50" s="36"/>
      <c r="F50" s="4" t="s">
        <v>13</v>
      </c>
      <c r="G50" s="37" t="s">
        <v>14</v>
      </c>
      <c r="H50" s="37"/>
      <c r="I50" s="22" t="s">
        <v>2517</v>
      </c>
      <c r="J50" s="22" t="s">
        <v>2518</v>
      </c>
      <c r="K50" s="12" t="s">
        <v>17</v>
      </c>
    </row>
    <row r="51" spans="1:11" ht="34.5" customHeight="1" x14ac:dyDescent="0.25">
      <c r="A51" s="11" t="s">
        <v>67</v>
      </c>
      <c r="B51" s="4" t="s">
        <v>58</v>
      </c>
      <c r="C51" s="4" t="s">
        <v>12</v>
      </c>
      <c r="D51" s="36">
        <v>579</v>
      </c>
      <c r="E51" s="36"/>
      <c r="F51" s="4" t="s">
        <v>13</v>
      </c>
      <c r="G51" s="37" t="s">
        <v>14</v>
      </c>
      <c r="H51" s="37"/>
      <c r="I51" s="22" t="s">
        <v>2517</v>
      </c>
      <c r="J51" s="22" t="s">
        <v>2518</v>
      </c>
      <c r="K51" s="12" t="s">
        <v>17</v>
      </c>
    </row>
    <row r="52" spans="1:11" ht="34.5" customHeight="1" x14ac:dyDescent="0.25">
      <c r="A52" s="11" t="s">
        <v>68</v>
      </c>
      <c r="B52" s="4" t="s">
        <v>58</v>
      </c>
      <c r="C52" s="4" t="s">
        <v>12</v>
      </c>
      <c r="D52" s="36">
        <v>76.3</v>
      </c>
      <c r="E52" s="36"/>
      <c r="F52" s="4" t="s">
        <v>13</v>
      </c>
      <c r="G52" s="37" t="s">
        <v>14</v>
      </c>
      <c r="H52" s="37"/>
      <c r="I52" s="22" t="s">
        <v>2517</v>
      </c>
      <c r="J52" s="22" t="s">
        <v>2518</v>
      </c>
      <c r="K52" s="12" t="s">
        <v>17</v>
      </c>
    </row>
    <row r="53" spans="1:11" ht="34.5" customHeight="1" x14ac:dyDescent="0.25">
      <c r="A53" s="11" t="s">
        <v>69</v>
      </c>
      <c r="B53" s="4" t="s">
        <v>58</v>
      </c>
      <c r="C53" s="4" t="s">
        <v>12</v>
      </c>
      <c r="D53" s="36">
        <v>170.34</v>
      </c>
      <c r="E53" s="36"/>
      <c r="F53" s="4" t="s">
        <v>13</v>
      </c>
      <c r="G53" s="37" t="s">
        <v>14</v>
      </c>
      <c r="H53" s="37"/>
      <c r="I53" s="22" t="s">
        <v>2517</v>
      </c>
      <c r="J53" s="22" t="s">
        <v>2518</v>
      </c>
      <c r="K53" s="12" t="s">
        <v>17</v>
      </c>
    </row>
    <row r="54" spans="1:11" ht="35.25" customHeight="1" x14ac:dyDescent="0.25">
      <c r="A54" s="11" t="s">
        <v>70</v>
      </c>
      <c r="B54" s="4" t="s">
        <v>58</v>
      </c>
      <c r="C54" s="4" t="s">
        <v>12</v>
      </c>
      <c r="D54" s="36">
        <v>137.19999999999999</v>
      </c>
      <c r="E54" s="36"/>
      <c r="F54" s="4" t="s">
        <v>13</v>
      </c>
      <c r="G54" s="37" t="s">
        <v>14</v>
      </c>
      <c r="H54" s="37"/>
      <c r="I54" s="22" t="s">
        <v>2517</v>
      </c>
      <c r="J54" s="22" t="s">
        <v>2518</v>
      </c>
      <c r="K54" s="12" t="s">
        <v>17</v>
      </c>
    </row>
    <row r="55" spans="1:11" ht="34.5" customHeight="1" x14ac:dyDescent="0.25">
      <c r="A55" s="11" t="s">
        <v>71</v>
      </c>
      <c r="B55" s="4" t="s">
        <v>58</v>
      </c>
      <c r="C55" s="4" t="s">
        <v>12</v>
      </c>
      <c r="D55" s="36">
        <v>189</v>
      </c>
      <c r="E55" s="36"/>
      <c r="F55" s="4" t="s">
        <v>13</v>
      </c>
      <c r="G55" s="37" t="s">
        <v>14</v>
      </c>
      <c r="H55" s="37"/>
      <c r="I55" s="22" t="s">
        <v>2517</v>
      </c>
      <c r="J55" s="22" t="s">
        <v>2518</v>
      </c>
      <c r="K55" s="12" t="s">
        <v>17</v>
      </c>
    </row>
    <row r="56" spans="1:11" ht="34.5" customHeight="1" x14ac:dyDescent="0.25">
      <c r="A56" s="11" t="s">
        <v>72</v>
      </c>
      <c r="B56" s="4" t="s">
        <v>58</v>
      </c>
      <c r="C56" s="4" t="s">
        <v>12</v>
      </c>
      <c r="D56" s="36">
        <v>75.599999999999994</v>
      </c>
      <c r="E56" s="36"/>
      <c r="F56" s="4" t="s">
        <v>13</v>
      </c>
      <c r="G56" s="37" t="s">
        <v>14</v>
      </c>
      <c r="H56" s="37"/>
      <c r="I56" s="22" t="s">
        <v>2517</v>
      </c>
      <c r="J56" s="22" t="s">
        <v>2518</v>
      </c>
      <c r="K56" s="12" t="s">
        <v>17</v>
      </c>
    </row>
    <row r="57" spans="1:11" ht="34.5" customHeight="1" x14ac:dyDescent="0.25">
      <c r="A57" s="11" t="s">
        <v>73</v>
      </c>
      <c r="B57" s="4" t="s">
        <v>58</v>
      </c>
      <c r="C57" s="4" t="s">
        <v>12</v>
      </c>
      <c r="D57" s="36">
        <v>134</v>
      </c>
      <c r="E57" s="36"/>
      <c r="F57" s="4" t="s">
        <v>13</v>
      </c>
      <c r="G57" s="37" t="s">
        <v>14</v>
      </c>
      <c r="H57" s="37"/>
      <c r="I57" s="22" t="s">
        <v>2517</v>
      </c>
      <c r="J57" s="22" t="s">
        <v>2518</v>
      </c>
      <c r="K57" s="12" t="s">
        <v>17</v>
      </c>
    </row>
    <row r="58" spans="1:11" ht="45" customHeight="1" x14ac:dyDescent="0.25">
      <c r="A58" s="11" t="s">
        <v>74</v>
      </c>
      <c r="B58" s="4" t="s">
        <v>58</v>
      </c>
      <c r="C58" s="4" t="s">
        <v>12</v>
      </c>
      <c r="D58" s="36">
        <v>205.4</v>
      </c>
      <c r="E58" s="36"/>
      <c r="F58" s="4" t="s">
        <v>13</v>
      </c>
      <c r="G58" s="37" t="s">
        <v>14</v>
      </c>
      <c r="H58" s="37"/>
      <c r="I58" s="22" t="s">
        <v>2517</v>
      </c>
      <c r="J58" s="22" t="s">
        <v>2518</v>
      </c>
      <c r="K58" s="12" t="s">
        <v>17</v>
      </c>
    </row>
    <row r="59" spans="1:11" ht="34.5" customHeight="1" x14ac:dyDescent="0.25">
      <c r="A59" s="11" t="s">
        <v>75</v>
      </c>
      <c r="B59" s="4" t="s">
        <v>58</v>
      </c>
      <c r="C59" s="4" t="s">
        <v>12</v>
      </c>
      <c r="D59" s="36">
        <v>8.5</v>
      </c>
      <c r="E59" s="36"/>
      <c r="F59" s="4" t="s">
        <v>13</v>
      </c>
      <c r="G59" s="37" t="s">
        <v>14</v>
      </c>
      <c r="H59" s="37"/>
      <c r="I59" s="22" t="s">
        <v>2517</v>
      </c>
      <c r="J59" s="22" t="s">
        <v>2518</v>
      </c>
      <c r="K59" s="12" t="s">
        <v>17</v>
      </c>
    </row>
    <row r="60" spans="1:11" ht="34.5" customHeight="1" x14ac:dyDescent="0.25">
      <c r="A60" s="11" t="s">
        <v>76</v>
      </c>
      <c r="B60" s="4" t="s">
        <v>58</v>
      </c>
      <c r="C60" s="4" t="s">
        <v>12</v>
      </c>
      <c r="D60" s="36">
        <v>10.7</v>
      </c>
      <c r="E60" s="36"/>
      <c r="F60" s="4" t="s">
        <v>13</v>
      </c>
      <c r="G60" s="37" t="s">
        <v>14</v>
      </c>
      <c r="H60" s="37"/>
      <c r="I60" s="22" t="s">
        <v>2517</v>
      </c>
      <c r="J60" s="22" t="s">
        <v>2518</v>
      </c>
      <c r="K60" s="12" t="s">
        <v>17</v>
      </c>
    </row>
    <row r="61" spans="1:11" ht="34.5" customHeight="1" x14ac:dyDescent="0.25">
      <c r="A61" s="11" t="s">
        <v>77</v>
      </c>
      <c r="B61" s="4" t="s">
        <v>58</v>
      </c>
      <c r="C61" s="4" t="s">
        <v>12</v>
      </c>
      <c r="D61" s="36">
        <v>510</v>
      </c>
      <c r="E61" s="36"/>
      <c r="F61" s="4" t="s">
        <v>13</v>
      </c>
      <c r="G61" s="37" t="s">
        <v>14</v>
      </c>
      <c r="H61" s="37"/>
      <c r="I61" s="22" t="s">
        <v>2517</v>
      </c>
      <c r="J61" s="22" t="s">
        <v>2518</v>
      </c>
      <c r="K61" s="12" t="s">
        <v>17</v>
      </c>
    </row>
    <row r="62" spans="1:11" ht="34.5" customHeight="1" x14ac:dyDescent="0.25">
      <c r="A62" s="11" t="s">
        <v>78</v>
      </c>
      <c r="B62" s="4" t="s">
        <v>58</v>
      </c>
      <c r="C62" s="4" t="s">
        <v>12</v>
      </c>
      <c r="D62" s="36">
        <v>235</v>
      </c>
      <c r="E62" s="36"/>
      <c r="F62" s="4" t="s">
        <v>13</v>
      </c>
      <c r="G62" s="37" t="s">
        <v>14</v>
      </c>
      <c r="H62" s="37"/>
      <c r="I62" s="22" t="s">
        <v>2517</v>
      </c>
      <c r="J62" s="22" t="s">
        <v>2518</v>
      </c>
      <c r="K62" s="12" t="s">
        <v>17</v>
      </c>
    </row>
    <row r="63" spans="1:11" ht="34.5" customHeight="1" x14ac:dyDescent="0.25">
      <c r="A63" s="11" t="s">
        <v>79</v>
      </c>
      <c r="B63" s="4" t="s">
        <v>58</v>
      </c>
      <c r="C63" s="4" t="s">
        <v>12</v>
      </c>
      <c r="D63" s="36">
        <v>77.489999999999995</v>
      </c>
      <c r="E63" s="36"/>
      <c r="F63" s="4" t="s">
        <v>13</v>
      </c>
      <c r="G63" s="37" t="s">
        <v>14</v>
      </c>
      <c r="H63" s="37"/>
      <c r="I63" s="22" t="s">
        <v>2517</v>
      </c>
      <c r="J63" s="22" t="s">
        <v>2518</v>
      </c>
      <c r="K63" s="12" t="s">
        <v>17</v>
      </c>
    </row>
    <row r="64" spans="1:11" ht="35.25" customHeight="1" x14ac:dyDescent="0.25">
      <c r="A64" s="11" t="s">
        <v>80</v>
      </c>
      <c r="B64" s="4" t="s">
        <v>58</v>
      </c>
      <c r="C64" s="4" t="s">
        <v>12</v>
      </c>
      <c r="D64" s="36">
        <v>15.95</v>
      </c>
      <c r="E64" s="36"/>
      <c r="F64" s="4" t="s">
        <v>13</v>
      </c>
      <c r="G64" s="37" t="s">
        <v>32</v>
      </c>
      <c r="H64" s="37"/>
      <c r="I64" s="22" t="s">
        <v>2517</v>
      </c>
      <c r="J64" s="22" t="s">
        <v>2518</v>
      </c>
      <c r="K64" s="12" t="s">
        <v>17</v>
      </c>
    </row>
    <row r="65" spans="1:11" ht="34.5" customHeight="1" x14ac:dyDescent="0.25">
      <c r="A65" s="11" t="s">
        <v>81</v>
      </c>
      <c r="B65" s="4" t="s">
        <v>58</v>
      </c>
      <c r="C65" s="4" t="s">
        <v>12</v>
      </c>
      <c r="D65" s="36">
        <v>41.3</v>
      </c>
      <c r="E65" s="36"/>
      <c r="F65" s="4" t="s">
        <v>13</v>
      </c>
      <c r="G65" s="37" t="s">
        <v>14</v>
      </c>
      <c r="H65" s="37"/>
      <c r="I65" s="22" t="s">
        <v>2517</v>
      </c>
      <c r="J65" s="22" t="s">
        <v>2518</v>
      </c>
      <c r="K65" s="12" t="s">
        <v>17</v>
      </c>
    </row>
    <row r="66" spans="1:11" ht="34.5" customHeight="1" x14ac:dyDescent="0.25">
      <c r="A66" s="11" t="s">
        <v>82</v>
      </c>
      <c r="B66" s="4" t="s">
        <v>58</v>
      </c>
      <c r="C66" s="4" t="s">
        <v>12</v>
      </c>
      <c r="D66" s="36">
        <v>676.8</v>
      </c>
      <c r="E66" s="36"/>
      <c r="F66" s="4" t="s">
        <v>13</v>
      </c>
      <c r="G66" s="37" t="s">
        <v>14</v>
      </c>
      <c r="H66" s="37"/>
      <c r="I66" s="22" t="s">
        <v>2517</v>
      </c>
      <c r="J66" s="22" t="s">
        <v>2518</v>
      </c>
      <c r="K66" s="12" t="s">
        <v>17</v>
      </c>
    </row>
    <row r="67" spans="1:11" ht="44.25" customHeight="1" x14ac:dyDescent="0.25">
      <c r="A67" s="11" t="s">
        <v>83</v>
      </c>
      <c r="B67" s="4" t="s">
        <v>58</v>
      </c>
      <c r="C67" s="4" t="s">
        <v>12</v>
      </c>
      <c r="D67" s="36">
        <v>480</v>
      </c>
      <c r="E67" s="36"/>
      <c r="F67" s="4" t="s">
        <v>13</v>
      </c>
      <c r="G67" s="37" t="s">
        <v>14</v>
      </c>
      <c r="H67" s="37"/>
      <c r="I67" s="22" t="s">
        <v>2517</v>
      </c>
      <c r="J67" s="22" t="s">
        <v>2518</v>
      </c>
      <c r="K67" s="12" t="s">
        <v>17</v>
      </c>
    </row>
    <row r="68" spans="1:11" ht="35.25" customHeight="1" x14ac:dyDescent="0.25">
      <c r="A68" s="11" t="s">
        <v>84</v>
      </c>
      <c r="B68" s="4" t="s">
        <v>58</v>
      </c>
      <c r="C68" s="4" t="s">
        <v>12</v>
      </c>
      <c r="D68" s="36">
        <v>1008.2</v>
      </c>
      <c r="E68" s="36"/>
      <c r="F68" s="4" t="s">
        <v>13</v>
      </c>
      <c r="G68" s="37" t="s">
        <v>14</v>
      </c>
      <c r="H68" s="37"/>
      <c r="I68" s="22" t="s">
        <v>2517</v>
      </c>
      <c r="J68" s="22" t="s">
        <v>2518</v>
      </c>
      <c r="K68" s="12" t="s">
        <v>17</v>
      </c>
    </row>
    <row r="69" spans="1:11" ht="34.5" customHeight="1" x14ac:dyDescent="0.25">
      <c r="A69" s="11" t="s">
        <v>85</v>
      </c>
      <c r="B69" s="4" t="s">
        <v>58</v>
      </c>
      <c r="C69" s="4" t="s">
        <v>12</v>
      </c>
      <c r="D69" s="36">
        <v>16.21</v>
      </c>
      <c r="E69" s="36"/>
      <c r="F69" s="4" t="s">
        <v>13</v>
      </c>
      <c r="G69" s="37" t="s">
        <v>14</v>
      </c>
      <c r="H69" s="37"/>
      <c r="I69" s="22" t="s">
        <v>2517</v>
      </c>
      <c r="J69" s="22" t="s">
        <v>2518</v>
      </c>
      <c r="K69" s="12" t="s">
        <v>17</v>
      </c>
    </row>
    <row r="70" spans="1:11" ht="34.5" customHeight="1" x14ac:dyDescent="0.25">
      <c r="A70" s="11" t="s">
        <v>86</v>
      </c>
      <c r="B70" s="4" t="s">
        <v>58</v>
      </c>
      <c r="C70" s="4" t="s">
        <v>12</v>
      </c>
      <c r="D70" s="36">
        <v>288</v>
      </c>
      <c r="E70" s="36"/>
      <c r="F70" s="4" t="s">
        <v>13</v>
      </c>
      <c r="G70" s="37" t="s">
        <v>14</v>
      </c>
      <c r="H70" s="37"/>
      <c r="I70" s="22" t="s">
        <v>2517</v>
      </c>
      <c r="J70" s="22" t="s">
        <v>2518</v>
      </c>
      <c r="K70" s="12" t="s">
        <v>17</v>
      </c>
    </row>
    <row r="71" spans="1:11" ht="34.5" customHeight="1" x14ac:dyDescent="0.25">
      <c r="A71" s="11" t="s">
        <v>87</v>
      </c>
      <c r="B71" s="4" t="s">
        <v>58</v>
      </c>
      <c r="C71" s="4" t="s">
        <v>12</v>
      </c>
      <c r="D71" s="36">
        <v>27</v>
      </c>
      <c r="E71" s="36"/>
      <c r="F71" s="4" t="s">
        <v>13</v>
      </c>
      <c r="G71" s="37" t="s">
        <v>14</v>
      </c>
      <c r="H71" s="37"/>
      <c r="I71" s="22" t="s">
        <v>2517</v>
      </c>
      <c r="J71" s="22" t="s">
        <v>2518</v>
      </c>
      <c r="K71" s="12" t="s">
        <v>17</v>
      </c>
    </row>
    <row r="72" spans="1:11" ht="34.5" customHeight="1" x14ac:dyDescent="0.25">
      <c r="A72" s="11" t="s">
        <v>88</v>
      </c>
      <c r="B72" s="4" t="s">
        <v>58</v>
      </c>
      <c r="C72" s="4" t="s">
        <v>12</v>
      </c>
      <c r="D72" s="36">
        <v>213.5</v>
      </c>
      <c r="E72" s="36"/>
      <c r="F72" s="4" t="s">
        <v>13</v>
      </c>
      <c r="G72" s="37" t="s">
        <v>14</v>
      </c>
      <c r="H72" s="37"/>
      <c r="I72" s="22" t="s">
        <v>2517</v>
      </c>
      <c r="J72" s="22" t="s">
        <v>2518</v>
      </c>
      <c r="K72" s="12" t="s">
        <v>17</v>
      </c>
    </row>
    <row r="73" spans="1:11" ht="34.5" customHeight="1" x14ac:dyDescent="0.25">
      <c r="A73" s="11" t="s">
        <v>89</v>
      </c>
      <c r="B73" s="4" t="s">
        <v>58</v>
      </c>
      <c r="C73" s="4" t="s">
        <v>12</v>
      </c>
      <c r="D73" s="36">
        <v>115.37</v>
      </c>
      <c r="E73" s="36"/>
      <c r="F73" s="4" t="s">
        <v>13</v>
      </c>
      <c r="G73" s="37" t="s">
        <v>14</v>
      </c>
      <c r="H73" s="37"/>
      <c r="I73" s="22" t="s">
        <v>2517</v>
      </c>
      <c r="J73" s="22" t="s">
        <v>2518</v>
      </c>
      <c r="K73" s="12" t="s">
        <v>17</v>
      </c>
    </row>
    <row r="74" spans="1:11" ht="35.25" customHeight="1" x14ac:dyDescent="0.25">
      <c r="A74" s="11" t="s">
        <v>90</v>
      </c>
      <c r="B74" s="4" t="s">
        <v>58</v>
      </c>
      <c r="C74" s="4" t="s">
        <v>12</v>
      </c>
      <c r="D74" s="36">
        <v>56.4</v>
      </c>
      <c r="E74" s="36"/>
      <c r="F74" s="4" t="s">
        <v>13</v>
      </c>
      <c r="G74" s="37" t="s">
        <v>14</v>
      </c>
      <c r="H74" s="37"/>
      <c r="I74" s="22" t="s">
        <v>2517</v>
      </c>
      <c r="J74" s="22" t="s">
        <v>2518</v>
      </c>
      <c r="K74" s="12" t="s">
        <v>17</v>
      </c>
    </row>
    <row r="75" spans="1:11" ht="34.5" customHeight="1" x14ac:dyDescent="0.25">
      <c r="A75" s="11" t="s">
        <v>91</v>
      </c>
      <c r="B75" s="4" t="s">
        <v>58</v>
      </c>
      <c r="C75" s="4" t="s">
        <v>12</v>
      </c>
      <c r="D75" s="36">
        <v>12.2</v>
      </c>
      <c r="E75" s="36"/>
      <c r="F75" s="4" t="s">
        <v>13</v>
      </c>
      <c r="G75" s="37" t="s">
        <v>14</v>
      </c>
      <c r="H75" s="37"/>
      <c r="I75" s="22" t="s">
        <v>2517</v>
      </c>
      <c r="J75" s="22" t="s">
        <v>2518</v>
      </c>
      <c r="K75" s="12" t="s">
        <v>17</v>
      </c>
    </row>
    <row r="76" spans="1:11" ht="34.5" customHeight="1" x14ac:dyDescent="0.25">
      <c r="A76" s="11" t="s">
        <v>92</v>
      </c>
      <c r="B76" s="4" t="s">
        <v>58</v>
      </c>
      <c r="C76" s="4" t="s">
        <v>12</v>
      </c>
      <c r="D76" s="36">
        <v>42.5</v>
      </c>
      <c r="E76" s="36"/>
      <c r="F76" s="4" t="s">
        <v>13</v>
      </c>
      <c r="G76" s="37" t="s">
        <v>14</v>
      </c>
      <c r="H76" s="37"/>
      <c r="I76" s="22" t="s">
        <v>2517</v>
      </c>
      <c r="J76" s="22" t="s">
        <v>2518</v>
      </c>
      <c r="K76" s="12" t="s">
        <v>17</v>
      </c>
    </row>
    <row r="77" spans="1:11" ht="34.5" customHeight="1" x14ac:dyDescent="0.25">
      <c r="A77" s="11" t="s">
        <v>93</v>
      </c>
      <c r="B77" s="4" t="s">
        <v>58</v>
      </c>
      <c r="C77" s="4" t="s">
        <v>12</v>
      </c>
      <c r="D77" s="36">
        <v>10.7</v>
      </c>
      <c r="E77" s="36"/>
      <c r="F77" s="4" t="s">
        <v>13</v>
      </c>
      <c r="G77" s="37" t="s">
        <v>14</v>
      </c>
      <c r="H77" s="37"/>
      <c r="I77" s="22" t="s">
        <v>2517</v>
      </c>
      <c r="J77" s="22" t="s">
        <v>2518</v>
      </c>
      <c r="K77" s="12" t="s">
        <v>17</v>
      </c>
    </row>
    <row r="78" spans="1:11" ht="34.5" customHeight="1" x14ac:dyDescent="0.25">
      <c r="A78" s="11" t="s">
        <v>94</v>
      </c>
      <c r="B78" s="4" t="s">
        <v>58</v>
      </c>
      <c r="C78" s="4" t="s">
        <v>12</v>
      </c>
      <c r="D78" s="36">
        <v>85</v>
      </c>
      <c r="E78" s="36"/>
      <c r="F78" s="4" t="s">
        <v>13</v>
      </c>
      <c r="G78" s="37" t="s">
        <v>14</v>
      </c>
      <c r="H78" s="37"/>
      <c r="I78" s="22" t="s">
        <v>2517</v>
      </c>
      <c r="J78" s="22" t="s">
        <v>2518</v>
      </c>
      <c r="K78" s="12" t="s">
        <v>17</v>
      </c>
    </row>
    <row r="79" spans="1:11" ht="34.5" customHeight="1" x14ac:dyDescent="0.25">
      <c r="A79" s="11" t="s">
        <v>95</v>
      </c>
      <c r="B79" s="4" t="s">
        <v>58</v>
      </c>
      <c r="C79" s="4" t="s">
        <v>12</v>
      </c>
      <c r="D79" s="36">
        <v>30.44</v>
      </c>
      <c r="E79" s="36"/>
      <c r="F79" s="4" t="s">
        <v>13</v>
      </c>
      <c r="G79" s="37" t="s">
        <v>14</v>
      </c>
      <c r="H79" s="37"/>
      <c r="I79" s="22" t="s">
        <v>2517</v>
      </c>
      <c r="J79" s="22" t="s">
        <v>2518</v>
      </c>
      <c r="K79" s="12" t="s">
        <v>17</v>
      </c>
    </row>
    <row r="80" spans="1:11" ht="45" customHeight="1" x14ac:dyDescent="0.25">
      <c r="A80" s="11" t="s">
        <v>96</v>
      </c>
      <c r="B80" s="4" t="s">
        <v>58</v>
      </c>
      <c r="C80" s="4" t="s">
        <v>12</v>
      </c>
      <c r="D80" s="36">
        <v>13.72</v>
      </c>
      <c r="E80" s="36"/>
      <c r="F80" s="4" t="s">
        <v>13</v>
      </c>
      <c r="G80" s="37" t="s">
        <v>14</v>
      </c>
      <c r="H80" s="37"/>
      <c r="I80" s="22" t="s">
        <v>2517</v>
      </c>
      <c r="J80" s="22" t="s">
        <v>2518</v>
      </c>
      <c r="K80" s="12" t="s">
        <v>17</v>
      </c>
    </row>
    <row r="81" spans="1:11" ht="34.5" customHeight="1" x14ac:dyDescent="0.25">
      <c r="A81" s="11" t="s">
        <v>97</v>
      </c>
      <c r="B81" s="4" t="s">
        <v>58</v>
      </c>
      <c r="C81" s="4" t="s">
        <v>12</v>
      </c>
      <c r="D81" s="36">
        <v>106.9</v>
      </c>
      <c r="E81" s="36"/>
      <c r="F81" s="4" t="s">
        <v>13</v>
      </c>
      <c r="G81" s="37" t="s">
        <v>14</v>
      </c>
      <c r="H81" s="37"/>
      <c r="I81" s="22" t="s">
        <v>2517</v>
      </c>
      <c r="J81" s="22" t="s">
        <v>2518</v>
      </c>
      <c r="K81" s="12" t="s">
        <v>17</v>
      </c>
    </row>
    <row r="82" spans="1:11" ht="34.5" customHeight="1" x14ac:dyDescent="0.25">
      <c r="A82" s="11" t="s">
        <v>98</v>
      </c>
      <c r="B82" s="4" t="s">
        <v>58</v>
      </c>
      <c r="C82" s="4" t="s">
        <v>12</v>
      </c>
      <c r="D82" s="36">
        <v>29</v>
      </c>
      <c r="E82" s="36"/>
      <c r="F82" s="4" t="s">
        <v>13</v>
      </c>
      <c r="G82" s="37" t="s">
        <v>32</v>
      </c>
      <c r="H82" s="37"/>
      <c r="I82" s="22" t="s">
        <v>2517</v>
      </c>
      <c r="J82" s="22" t="s">
        <v>2518</v>
      </c>
      <c r="K82" s="12" t="s">
        <v>17</v>
      </c>
    </row>
    <row r="83" spans="1:11" ht="34.5" customHeight="1" x14ac:dyDescent="0.25">
      <c r="A83" s="11" t="s">
        <v>99</v>
      </c>
      <c r="B83" s="4" t="s">
        <v>58</v>
      </c>
      <c r="C83" s="4" t="s">
        <v>12</v>
      </c>
      <c r="D83" s="36">
        <v>174</v>
      </c>
      <c r="E83" s="36"/>
      <c r="F83" s="4" t="s">
        <v>13</v>
      </c>
      <c r="G83" s="37" t="s">
        <v>14</v>
      </c>
      <c r="H83" s="37"/>
      <c r="I83" s="22" t="s">
        <v>2517</v>
      </c>
      <c r="J83" s="22" t="s">
        <v>2518</v>
      </c>
      <c r="K83" s="12" t="s">
        <v>17</v>
      </c>
    </row>
    <row r="84" spans="1:11" ht="35.25" customHeight="1" x14ac:dyDescent="0.25">
      <c r="A84" s="11" t="s">
        <v>100</v>
      </c>
      <c r="B84" s="4" t="s">
        <v>58</v>
      </c>
      <c r="C84" s="4" t="s">
        <v>12</v>
      </c>
      <c r="D84" s="36">
        <v>20</v>
      </c>
      <c r="E84" s="36"/>
      <c r="F84" s="4" t="s">
        <v>13</v>
      </c>
      <c r="G84" s="37" t="s">
        <v>14</v>
      </c>
      <c r="H84" s="37"/>
      <c r="I84" s="22" t="s">
        <v>2517</v>
      </c>
      <c r="J84" s="22" t="s">
        <v>2518</v>
      </c>
      <c r="K84" s="12" t="s">
        <v>17</v>
      </c>
    </row>
    <row r="85" spans="1:11" ht="34.5" customHeight="1" x14ac:dyDescent="0.25">
      <c r="A85" s="11" t="s">
        <v>101</v>
      </c>
      <c r="B85" s="4" t="s">
        <v>58</v>
      </c>
      <c r="C85" s="4" t="s">
        <v>12</v>
      </c>
      <c r="D85" s="36">
        <v>40</v>
      </c>
      <c r="E85" s="36"/>
      <c r="F85" s="4" t="s">
        <v>13</v>
      </c>
      <c r="G85" s="37" t="s">
        <v>14</v>
      </c>
      <c r="H85" s="37"/>
      <c r="I85" s="22" t="s">
        <v>2517</v>
      </c>
      <c r="J85" s="22" t="s">
        <v>2518</v>
      </c>
      <c r="K85" s="12" t="s">
        <v>17</v>
      </c>
    </row>
    <row r="86" spans="1:11" ht="34.5" customHeight="1" x14ac:dyDescent="0.25">
      <c r="A86" s="11" t="s">
        <v>102</v>
      </c>
      <c r="B86" s="4" t="s">
        <v>58</v>
      </c>
      <c r="C86" s="4" t="s">
        <v>12</v>
      </c>
      <c r="D86" s="36">
        <v>40</v>
      </c>
      <c r="E86" s="36"/>
      <c r="F86" s="4" t="s">
        <v>13</v>
      </c>
      <c r="G86" s="37" t="s">
        <v>14</v>
      </c>
      <c r="H86" s="37"/>
      <c r="I86" s="22" t="s">
        <v>2517</v>
      </c>
      <c r="J86" s="22" t="s">
        <v>2518</v>
      </c>
      <c r="K86" s="12" t="s">
        <v>17</v>
      </c>
    </row>
    <row r="87" spans="1:11" ht="45" customHeight="1" x14ac:dyDescent="0.25">
      <c r="A87" s="11" t="s">
        <v>103</v>
      </c>
      <c r="B87" s="4" t="s">
        <v>58</v>
      </c>
      <c r="C87" s="4" t="s">
        <v>12</v>
      </c>
      <c r="D87" s="36">
        <v>91</v>
      </c>
      <c r="E87" s="36"/>
      <c r="F87" s="4" t="s">
        <v>13</v>
      </c>
      <c r="G87" s="37" t="s">
        <v>14</v>
      </c>
      <c r="H87" s="37"/>
      <c r="I87" s="22" t="s">
        <v>2517</v>
      </c>
      <c r="J87" s="22" t="s">
        <v>2518</v>
      </c>
      <c r="K87" s="12" t="s">
        <v>17</v>
      </c>
    </row>
    <row r="88" spans="1:11" ht="34.5" customHeight="1" x14ac:dyDescent="0.25">
      <c r="A88" s="11" t="s">
        <v>104</v>
      </c>
      <c r="B88" s="4" t="s">
        <v>58</v>
      </c>
      <c r="C88" s="4" t="s">
        <v>12</v>
      </c>
      <c r="D88" s="36">
        <v>79.8</v>
      </c>
      <c r="E88" s="36"/>
      <c r="F88" s="4" t="s">
        <v>13</v>
      </c>
      <c r="G88" s="37" t="s">
        <v>14</v>
      </c>
      <c r="H88" s="37"/>
      <c r="I88" s="22" t="s">
        <v>2517</v>
      </c>
      <c r="J88" s="22" t="s">
        <v>2518</v>
      </c>
      <c r="K88" s="12" t="s">
        <v>17</v>
      </c>
    </row>
    <row r="89" spans="1:11" ht="34.5" customHeight="1" x14ac:dyDescent="0.25">
      <c r="A89" s="11" t="s">
        <v>105</v>
      </c>
      <c r="B89" s="4" t="s">
        <v>58</v>
      </c>
      <c r="C89" s="4" t="s">
        <v>12</v>
      </c>
      <c r="D89" s="36">
        <v>73.5</v>
      </c>
      <c r="E89" s="36"/>
      <c r="F89" s="4" t="s">
        <v>13</v>
      </c>
      <c r="G89" s="37" t="s">
        <v>14</v>
      </c>
      <c r="H89" s="37"/>
      <c r="I89" s="22" t="s">
        <v>2517</v>
      </c>
      <c r="J89" s="22" t="s">
        <v>2518</v>
      </c>
      <c r="K89" s="12" t="s">
        <v>17</v>
      </c>
    </row>
    <row r="90" spans="1:11" ht="34.5" customHeight="1" x14ac:dyDescent="0.25">
      <c r="A90" s="11" t="s">
        <v>106</v>
      </c>
      <c r="B90" s="4" t="s">
        <v>58</v>
      </c>
      <c r="C90" s="4" t="s">
        <v>12</v>
      </c>
      <c r="D90" s="36">
        <v>13</v>
      </c>
      <c r="E90" s="36"/>
      <c r="F90" s="4" t="s">
        <v>13</v>
      </c>
      <c r="G90" s="37" t="s">
        <v>14</v>
      </c>
      <c r="H90" s="37"/>
      <c r="I90" s="22" t="s">
        <v>2517</v>
      </c>
      <c r="J90" s="22" t="s">
        <v>2518</v>
      </c>
      <c r="K90" s="12" t="s">
        <v>17</v>
      </c>
    </row>
    <row r="91" spans="1:11" ht="34.5" customHeight="1" x14ac:dyDescent="0.25">
      <c r="A91" s="11" t="s">
        <v>107</v>
      </c>
      <c r="B91" s="4" t="s">
        <v>58</v>
      </c>
      <c r="C91" s="4" t="s">
        <v>12</v>
      </c>
      <c r="D91" s="36">
        <v>7.5</v>
      </c>
      <c r="E91" s="36"/>
      <c r="F91" s="4" t="s">
        <v>13</v>
      </c>
      <c r="G91" s="37" t="s">
        <v>14</v>
      </c>
      <c r="H91" s="37"/>
      <c r="I91" s="22" t="s">
        <v>2517</v>
      </c>
      <c r="J91" s="22" t="s">
        <v>2518</v>
      </c>
      <c r="K91" s="12" t="s">
        <v>17</v>
      </c>
    </row>
    <row r="92" spans="1:11" ht="34.5" customHeight="1" x14ac:dyDescent="0.25">
      <c r="A92" s="11" t="s">
        <v>108</v>
      </c>
      <c r="B92" s="4" t="s">
        <v>58</v>
      </c>
      <c r="C92" s="4" t="s">
        <v>12</v>
      </c>
      <c r="D92" s="36">
        <v>27</v>
      </c>
      <c r="E92" s="36"/>
      <c r="F92" s="4" t="s">
        <v>13</v>
      </c>
      <c r="G92" s="37" t="s">
        <v>14</v>
      </c>
      <c r="H92" s="37"/>
      <c r="I92" s="22" t="s">
        <v>2517</v>
      </c>
      <c r="J92" s="22" t="s">
        <v>2518</v>
      </c>
      <c r="K92" s="12" t="s">
        <v>17</v>
      </c>
    </row>
    <row r="93" spans="1:11" ht="35.25" customHeight="1" x14ac:dyDescent="0.25">
      <c r="A93" s="11" t="s">
        <v>109</v>
      </c>
      <c r="B93" s="4" t="s">
        <v>58</v>
      </c>
      <c r="C93" s="4" t="s">
        <v>12</v>
      </c>
      <c r="D93" s="36">
        <v>976</v>
      </c>
      <c r="E93" s="36"/>
      <c r="F93" s="4" t="s">
        <v>13</v>
      </c>
      <c r="G93" s="37" t="s">
        <v>14</v>
      </c>
      <c r="H93" s="37"/>
      <c r="I93" s="22" t="s">
        <v>2517</v>
      </c>
      <c r="J93" s="22" t="s">
        <v>2518</v>
      </c>
      <c r="K93" s="12" t="s">
        <v>17</v>
      </c>
    </row>
    <row r="94" spans="1:11" ht="34.5" customHeight="1" x14ac:dyDescent="0.25">
      <c r="A94" s="11" t="s">
        <v>110</v>
      </c>
      <c r="B94" s="4" t="s">
        <v>58</v>
      </c>
      <c r="C94" s="4" t="s">
        <v>12</v>
      </c>
      <c r="D94" s="36">
        <v>97.6</v>
      </c>
      <c r="E94" s="36"/>
      <c r="F94" s="4" t="s">
        <v>13</v>
      </c>
      <c r="G94" s="37" t="s">
        <v>14</v>
      </c>
      <c r="H94" s="37"/>
      <c r="I94" s="22" t="s">
        <v>2517</v>
      </c>
      <c r="J94" s="22" t="s">
        <v>2518</v>
      </c>
      <c r="K94" s="12" t="s">
        <v>17</v>
      </c>
    </row>
    <row r="95" spans="1:11" ht="34.5" customHeight="1" x14ac:dyDescent="0.25">
      <c r="A95" s="11" t="s">
        <v>111</v>
      </c>
      <c r="B95" s="4" t="s">
        <v>58</v>
      </c>
      <c r="C95" s="4" t="s">
        <v>12</v>
      </c>
      <c r="D95" s="36">
        <v>258</v>
      </c>
      <c r="E95" s="36"/>
      <c r="F95" s="4" t="s">
        <v>13</v>
      </c>
      <c r="G95" s="37" t="s">
        <v>14</v>
      </c>
      <c r="H95" s="37"/>
      <c r="I95" s="22" t="s">
        <v>2517</v>
      </c>
      <c r="J95" s="22" t="s">
        <v>2518</v>
      </c>
      <c r="K95" s="12" t="s">
        <v>17</v>
      </c>
    </row>
    <row r="96" spans="1:11" ht="34.5" customHeight="1" x14ac:dyDescent="0.25">
      <c r="A96" s="11" t="s">
        <v>112</v>
      </c>
      <c r="B96" s="4" t="s">
        <v>58</v>
      </c>
      <c r="C96" s="4" t="s">
        <v>12</v>
      </c>
      <c r="D96" s="36">
        <v>4.5999999999999996</v>
      </c>
      <c r="E96" s="36"/>
      <c r="F96" s="4" t="s">
        <v>13</v>
      </c>
      <c r="G96" s="37" t="s">
        <v>14</v>
      </c>
      <c r="H96" s="37"/>
      <c r="I96" s="22" t="s">
        <v>2517</v>
      </c>
      <c r="J96" s="22" t="s">
        <v>2518</v>
      </c>
      <c r="K96" s="12" t="s">
        <v>17</v>
      </c>
    </row>
    <row r="97" spans="1:11" ht="34.5" customHeight="1" x14ac:dyDescent="0.25">
      <c r="A97" s="11" t="s">
        <v>113</v>
      </c>
      <c r="B97" s="4" t="s">
        <v>58</v>
      </c>
      <c r="C97" s="4" t="s">
        <v>12</v>
      </c>
      <c r="D97" s="36">
        <v>4.5999999999999996</v>
      </c>
      <c r="E97" s="36"/>
      <c r="F97" s="4" t="s">
        <v>13</v>
      </c>
      <c r="G97" s="37" t="s">
        <v>14</v>
      </c>
      <c r="H97" s="37"/>
      <c r="I97" s="22" t="s">
        <v>2517</v>
      </c>
      <c r="J97" s="22" t="s">
        <v>2518</v>
      </c>
      <c r="K97" s="12" t="s">
        <v>17</v>
      </c>
    </row>
    <row r="98" spans="1:11" ht="34.5" customHeight="1" x14ac:dyDescent="0.25">
      <c r="A98" s="11" t="s">
        <v>114</v>
      </c>
      <c r="B98" s="4" t="s">
        <v>58</v>
      </c>
      <c r="C98" s="4" t="s">
        <v>12</v>
      </c>
      <c r="D98" s="36">
        <v>4.5999999999999996</v>
      </c>
      <c r="E98" s="36"/>
      <c r="F98" s="4" t="s">
        <v>13</v>
      </c>
      <c r="G98" s="37" t="s">
        <v>14</v>
      </c>
      <c r="H98" s="37"/>
      <c r="I98" s="22" t="s">
        <v>2517</v>
      </c>
      <c r="J98" s="22" t="s">
        <v>2518</v>
      </c>
      <c r="K98" s="12" t="s">
        <v>17</v>
      </c>
    </row>
    <row r="99" spans="1:11" ht="18" customHeight="1" x14ac:dyDescent="0.25">
      <c r="A99" s="13" t="s">
        <v>55</v>
      </c>
      <c r="B99" s="32" t="s">
        <v>115</v>
      </c>
      <c r="C99" s="32"/>
      <c r="D99" s="33">
        <f>SUM(D42:D98)</f>
        <v>8819.7599999999984</v>
      </c>
      <c r="E99" s="33"/>
      <c r="F99" s="5"/>
      <c r="G99" s="34"/>
      <c r="H99" s="35"/>
      <c r="I99" s="22"/>
      <c r="J99" s="22"/>
      <c r="K99" s="12"/>
    </row>
    <row r="100" spans="1:11" ht="45" customHeight="1" x14ac:dyDescent="0.25">
      <c r="A100" s="11" t="s">
        <v>116</v>
      </c>
      <c r="B100" s="4" t="s">
        <v>117</v>
      </c>
      <c r="C100" s="4" t="s">
        <v>12</v>
      </c>
      <c r="D100" s="36">
        <v>12</v>
      </c>
      <c r="E100" s="36"/>
      <c r="F100" s="4" t="s">
        <v>13</v>
      </c>
      <c r="G100" s="37" t="s">
        <v>14</v>
      </c>
      <c r="H100" s="37"/>
      <c r="I100" s="22" t="s">
        <v>2517</v>
      </c>
      <c r="J100" s="22" t="s">
        <v>2518</v>
      </c>
      <c r="K100" s="12" t="s">
        <v>17</v>
      </c>
    </row>
    <row r="101" spans="1:11" ht="18" customHeight="1" x14ac:dyDescent="0.25">
      <c r="A101" s="13" t="s">
        <v>55</v>
      </c>
      <c r="B101" s="32" t="s">
        <v>118</v>
      </c>
      <c r="C101" s="32"/>
      <c r="D101" s="33">
        <v>12</v>
      </c>
      <c r="E101" s="33"/>
      <c r="F101" s="5"/>
      <c r="G101" s="34"/>
      <c r="H101" s="35"/>
      <c r="I101" s="5"/>
      <c r="J101" s="5"/>
      <c r="K101" s="14"/>
    </row>
    <row r="102" spans="1:11" ht="18" customHeight="1" x14ac:dyDescent="0.25">
      <c r="A102" s="16" t="s">
        <v>55</v>
      </c>
      <c r="B102" s="45" t="s">
        <v>12</v>
      </c>
      <c r="C102" s="45"/>
      <c r="D102" s="46">
        <f>D101+D99+D41</f>
        <v>44354.009999999995</v>
      </c>
      <c r="E102" s="46"/>
      <c r="F102" s="7"/>
      <c r="G102" s="49"/>
      <c r="H102" s="50"/>
      <c r="I102" s="7"/>
      <c r="J102" s="7"/>
      <c r="K102" s="17"/>
    </row>
    <row r="103" spans="1:11" ht="26.25" customHeight="1" x14ac:dyDescent="0.25">
      <c r="A103" s="9" t="s">
        <v>9</v>
      </c>
      <c r="B103" s="8" t="s">
        <v>121</v>
      </c>
      <c r="C103" s="3"/>
      <c r="D103" s="51"/>
      <c r="E103" s="52"/>
      <c r="F103" s="3"/>
      <c r="G103" s="47"/>
      <c r="H103" s="48"/>
      <c r="I103" s="3"/>
      <c r="J103" s="3"/>
      <c r="K103" s="10"/>
    </row>
    <row r="104" spans="1:11" ht="24" customHeight="1" x14ac:dyDescent="0.25">
      <c r="A104" s="11" t="s">
        <v>119</v>
      </c>
      <c r="B104" s="4" t="s">
        <v>120</v>
      </c>
      <c r="C104" s="4" t="s">
        <v>121</v>
      </c>
      <c r="D104" s="36">
        <v>2080</v>
      </c>
      <c r="E104" s="36"/>
      <c r="F104" s="4" t="s">
        <v>13</v>
      </c>
      <c r="G104" s="37" t="s">
        <v>14</v>
      </c>
      <c r="H104" s="37"/>
      <c r="I104" s="22" t="s">
        <v>2517</v>
      </c>
      <c r="J104" s="22" t="s">
        <v>2518</v>
      </c>
      <c r="K104" s="12" t="s">
        <v>17</v>
      </c>
    </row>
    <row r="105" spans="1:11" ht="34.5" customHeight="1" x14ac:dyDescent="0.25">
      <c r="A105" s="11" t="s">
        <v>122</v>
      </c>
      <c r="B105" s="4" t="s">
        <v>120</v>
      </c>
      <c r="C105" s="4" t="s">
        <v>121</v>
      </c>
      <c r="D105" s="36">
        <v>189</v>
      </c>
      <c r="E105" s="36"/>
      <c r="F105" s="4" t="s">
        <v>13</v>
      </c>
      <c r="G105" s="37" t="s">
        <v>14</v>
      </c>
      <c r="H105" s="37"/>
      <c r="I105" s="22" t="s">
        <v>2517</v>
      </c>
      <c r="J105" s="22" t="s">
        <v>2518</v>
      </c>
      <c r="K105" s="12" t="s">
        <v>17</v>
      </c>
    </row>
    <row r="106" spans="1:11" ht="18" customHeight="1" x14ac:dyDescent="0.25">
      <c r="A106" s="13" t="s">
        <v>55</v>
      </c>
      <c r="B106" s="32" t="s">
        <v>123</v>
      </c>
      <c r="C106" s="32"/>
      <c r="D106" s="33">
        <f>SUM(D104:D105)</f>
        <v>2269</v>
      </c>
      <c r="E106" s="33"/>
      <c r="F106" s="5"/>
      <c r="G106" s="34"/>
      <c r="H106" s="35"/>
      <c r="I106" s="5"/>
      <c r="J106" s="5"/>
      <c r="K106" s="14"/>
    </row>
    <row r="107" spans="1:11" ht="24" customHeight="1" x14ac:dyDescent="0.25">
      <c r="A107" s="11" t="s">
        <v>124</v>
      </c>
      <c r="B107" s="4" t="s">
        <v>125</v>
      </c>
      <c r="C107" s="4" t="s">
        <v>121</v>
      </c>
      <c r="D107" s="36">
        <v>130</v>
      </c>
      <c r="E107" s="36"/>
      <c r="F107" s="4" t="s">
        <v>13</v>
      </c>
      <c r="G107" s="37" t="s">
        <v>14</v>
      </c>
      <c r="H107" s="37"/>
      <c r="I107" s="22" t="s">
        <v>2517</v>
      </c>
      <c r="J107" s="22" t="s">
        <v>2518</v>
      </c>
      <c r="K107" s="12" t="s">
        <v>17</v>
      </c>
    </row>
    <row r="108" spans="1:11" ht="18" customHeight="1" x14ac:dyDescent="0.25">
      <c r="A108" s="13" t="s">
        <v>55</v>
      </c>
      <c r="B108" s="32" t="s">
        <v>126</v>
      </c>
      <c r="C108" s="32"/>
      <c r="D108" s="33">
        <f>D107</f>
        <v>130</v>
      </c>
      <c r="E108" s="33"/>
      <c r="F108" s="5"/>
      <c r="G108" s="34"/>
      <c r="H108" s="35"/>
      <c r="I108" s="5"/>
      <c r="J108" s="5"/>
      <c r="K108" s="14"/>
    </row>
    <row r="109" spans="1:11" ht="34.5" customHeight="1" x14ac:dyDescent="0.25">
      <c r="A109" s="11" t="s">
        <v>127</v>
      </c>
      <c r="B109" s="4" t="s">
        <v>128</v>
      </c>
      <c r="C109" s="4" t="s">
        <v>121</v>
      </c>
      <c r="D109" s="36">
        <v>183.6</v>
      </c>
      <c r="E109" s="36"/>
      <c r="F109" s="4" t="s">
        <v>13</v>
      </c>
      <c r="G109" s="37" t="s">
        <v>14</v>
      </c>
      <c r="H109" s="37"/>
      <c r="I109" s="22" t="s">
        <v>2517</v>
      </c>
      <c r="J109" s="22" t="s">
        <v>2518</v>
      </c>
      <c r="K109" s="12" t="s">
        <v>17</v>
      </c>
    </row>
    <row r="110" spans="1:11" ht="34.5" customHeight="1" x14ac:dyDescent="0.25">
      <c r="A110" s="11" t="s">
        <v>129</v>
      </c>
      <c r="B110" s="4" t="s">
        <v>128</v>
      </c>
      <c r="C110" s="4" t="s">
        <v>121</v>
      </c>
      <c r="D110" s="36">
        <v>193.5</v>
      </c>
      <c r="E110" s="36"/>
      <c r="F110" s="4" t="s">
        <v>13</v>
      </c>
      <c r="G110" s="37" t="s">
        <v>14</v>
      </c>
      <c r="H110" s="37"/>
      <c r="I110" s="6"/>
      <c r="J110" s="6"/>
      <c r="K110" s="15"/>
    </row>
    <row r="111" spans="1:11" ht="34.5" customHeight="1" x14ac:dyDescent="0.25">
      <c r="A111" s="11" t="s">
        <v>130</v>
      </c>
      <c r="B111" s="4" t="s">
        <v>128</v>
      </c>
      <c r="C111" s="4" t="s">
        <v>121</v>
      </c>
      <c r="D111" s="36">
        <v>2432</v>
      </c>
      <c r="E111" s="36"/>
      <c r="F111" s="4" t="s">
        <v>13</v>
      </c>
      <c r="G111" s="37" t="s">
        <v>14</v>
      </c>
      <c r="H111" s="37"/>
      <c r="I111" s="22" t="s">
        <v>2517</v>
      </c>
      <c r="J111" s="22" t="s">
        <v>2518</v>
      </c>
      <c r="K111" s="12" t="s">
        <v>17</v>
      </c>
    </row>
    <row r="112" spans="1:11" ht="45" customHeight="1" x14ac:dyDescent="0.25">
      <c r="A112" s="11" t="s">
        <v>131</v>
      </c>
      <c r="B112" s="4" t="s">
        <v>128</v>
      </c>
      <c r="C112" s="4" t="s">
        <v>121</v>
      </c>
      <c r="D112" s="36">
        <v>1240</v>
      </c>
      <c r="E112" s="36"/>
      <c r="F112" s="4" t="s">
        <v>13</v>
      </c>
      <c r="G112" s="37" t="s">
        <v>14</v>
      </c>
      <c r="H112" s="37"/>
      <c r="I112" s="22" t="s">
        <v>2517</v>
      </c>
      <c r="J112" s="22" t="s">
        <v>2518</v>
      </c>
      <c r="K112" s="12" t="s">
        <v>17</v>
      </c>
    </row>
    <row r="113" spans="1:11" ht="34.5" customHeight="1" x14ac:dyDescent="0.25">
      <c r="A113" s="11" t="s">
        <v>132</v>
      </c>
      <c r="B113" s="4" t="s">
        <v>128</v>
      </c>
      <c r="C113" s="4" t="s">
        <v>121</v>
      </c>
      <c r="D113" s="36">
        <v>4824</v>
      </c>
      <c r="E113" s="36"/>
      <c r="F113" s="4" t="s">
        <v>13</v>
      </c>
      <c r="G113" s="37" t="s">
        <v>14</v>
      </c>
      <c r="H113" s="37"/>
      <c r="I113" s="22" t="s">
        <v>2517</v>
      </c>
      <c r="J113" s="22" t="s">
        <v>2518</v>
      </c>
      <c r="K113" s="12" t="s">
        <v>17</v>
      </c>
    </row>
    <row r="114" spans="1:11" ht="34.5" customHeight="1" x14ac:dyDescent="0.25">
      <c r="A114" s="11" t="s">
        <v>133</v>
      </c>
      <c r="B114" s="4" t="s">
        <v>128</v>
      </c>
      <c r="C114" s="4" t="s">
        <v>121</v>
      </c>
      <c r="D114" s="36">
        <v>11200</v>
      </c>
      <c r="E114" s="36"/>
      <c r="F114" s="4" t="s">
        <v>13</v>
      </c>
      <c r="G114" s="37" t="s">
        <v>14</v>
      </c>
      <c r="H114" s="37"/>
      <c r="I114" s="22" t="s">
        <v>2517</v>
      </c>
      <c r="J114" s="22" t="s">
        <v>2518</v>
      </c>
      <c r="K114" s="12" t="s">
        <v>17</v>
      </c>
    </row>
    <row r="115" spans="1:11" ht="34.5" customHeight="1" x14ac:dyDescent="0.25">
      <c r="A115" s="11" t="s">
        <v>134</v>
      </c>
      <c r="B115" s="4" t="s">
        <v>128</v>
      </c>
      <c r="C115" s="4" t="s">
        <v>121</v>
      </c>
      <c r="D115" s="36">
        <v>6980</v>
      </c>
      <c r="E115" s="36"/>
      <c r="F115" s="4" t="s">
        <v>13</v>
      </c>
      <c r="G115" s="37" t="s">
        <v>14</v>
      </c>
      <c r="H115" s="37"/>
      <c r="I115" s="22" t="s">
        <v>2517</v>
      </c>
      <c r="J115" s="22" t="s">
        <v>2518</v>
      </c>
      <c r="K115" s="12" t="s">
        <v>17</v>
      </c>
    </row>
    <row r="116" spans="1:11" ht="45" customHeight="1" x14ac:dyDescent="0.25">
      <c r="A116" s="11" t="s">
        <v>135</v>
      </c>
      <c r="B116" s="4" t="s">
        <v>128</v>
      </c>
      <c r="C116" s="4" t="s">
        <v>121</v>
      </c>
      <c r="D116" s="36">
        <v>1071</v>
      </c>
      <c r="E116" s="36"/>
      <c r="F116" s="4" t="s">
        <v>13</v>
      </c>
      <c r="G116" s="37" t="s">
        <v>14</v>
      </c>
      <c r="H116" s="37"/>
      <c r="I116" s="22" t="s">
        <v>2517</v>
      </c>
      <c r="J116" s="22" t="s">
        <v>2518</v>
      </c>
      <c r="K116" s="12" t="s">
        <v>17</v>
      </c>
    </row>
    <row r="117" spans="1:11" ht="34.5" customHeight="1" x14ac:dyDescent="0.25">
      <c r="A117" s="11" t="s">
        <v>136</v>
      </c>
      <c r="B117" s="4" t="s">
        <v>128</v>
      </c>
      <c r="C117" s="4" t="s">
        <v>121</v>
      </c>
      <c r="D117" s="36">
        <v>0</v>
      </c>
      <c r="E117" s="36"/>
      <c r="F117" s="4" t="s">
        <v>13</v>
      </c>
      <c r="G117" s="37" t="s">
        <v>14</v>
      </c>
      <c r="H117" s="37"/>
      <c r="I117" s="22" t="s">
        <v>2517</v>
      </c>
      <c r="J117" s="22" t="s">
        <v>2518</v>
      </c>
      <c r="K117" s="12" t="s">
        <v>17</v>
      </c>
    </row>
    <row r="118" spans="1:11" ht="18" customHeight="1" x14ac:dyDescent="0.25">
      <c r="A118" s="13" t="s">
        <v>55</v>
      </c>
      <c r="B118" s="32" t="s">
        <v>137</v>
      </c>
      <c r="C118" s="32"/>
      <c r="D118" s="33">
        <f>SUM(D109:D117)</f>
        <v>28124.1</v>
      </c>
      <c r="E118" s="33"/>
      <c r="F118" s="5"/>
      <c r="G118" s="34"/>
      <c r="H118" s="35"/>
      <c r="I118" s="5"/>
      <c r="J118" s="5"/>
      <c r="K118" s="14"/>
    </row>
    <row r="119" spans="1:11" ht="34.5" customHeight="1" x14ac:dyDescent="0.25">
      <c r="A119" s="11" t="s">
        <v>138</v>
      </c>
      <c r="B119" s="4" t="s">
        <v>139</v>
      </c>
      <c r="C119" s="4" t="s">
        <v>121</v>
      </c>
      <c r="D119" s="36">
        <v>362.6</v>
      </c>
      <c r="E119" s="36"/>
      <c r="F119" s="4" t="s">
        <v>13</v>
      </c>
      <c r="G119" s="37" t="s">
        <v>14</v>
      </c>
      <c r="H119" s="37"/>
      <c r="I119" s="22" t="s">
        <v>2517</v>
      </c>
      <c r="J119" s="22" t="s">
        <v>2518</v>
      </c>
      <c r="K119" s="12" t="s">
        <v>17</v>
      </c>
    </row>
    <row r="120" spans="1:11" ht="45" customHeight="1" x14ac:dyDescent="0.25">
      <c r="A120" s="11" t="s">
        <v>140</v>
      </c>
      <c r="B120" s="4" t="s">
        <v>139</v>
      </c>
      <c r="C120" s="4" t="s">
        <v>121</v>
      </c>
      <c r="D120" s="36">
        <v>924</v>
      </c>
      <c r="E120" s="36"/>
      <c r="F120" s="4" t="s">
        <v>13</v>
      </c>
      <c r="G120" s="37" t="s">
        <v>14</v>
      </c>
      <c r="H120" s="37"/>
      <c r="I120" s="22" t="s">
        <v>2517</v>
      </c>
      <c r="J120" s="22" t="s">
        <v>2518</v>
      </c>
      <c r="K120" s="12" t="s">
        <v>17</v>
      </c>
    </row>
    <row r="121" spans="1:11" ht="44.25" customHeight="1" x14ac:dyDescent="0.25">
      <c r="A121" s="11" t="s">
        <v>141</v>
      </c>
      <c r="B121" s="4" t="s">
        <v>139</v>
      </c>
      <c r="C121" s="4" t="s">
        <v>121</v>
      </c>
      <c r="D121" s="36">
        <v>52</v>
      </c>
      <c r="E121" s="36"/>
      <c r="F121" s="4" t="s">
        <v>13</v>
      </c>
      <c r="G121" s="37" t="s">
        <v>14</v>
      </c>
      <c r="H121" s="37"/>
      <c r="I121" s="22" t="s">
        <v>2517</v>
      </c>
      <c r="J121" s="22" t="s">
        <v>2518</v>
      </c>
      <c r="K121" s="12" t="s">
        <v>17</v>
      </c>
    </row>
    <row r="122" spans="1:11" ht="34.5" customHeight="1" x14ac:dyDescent="0.25">
      <c r="A122" s="11" t="s">
        <v>142</v>
      </c>
      <c r="B122" s="4" t="s">
        <v>139</v>
      </c>
      <c r="C122" s="4" t="s">
        <v>121</v>
      </c>
      <c r="D122" s="36">
        <v>510</v>
      </c>
      <c r="E122" s="36"/>
      <c r="F122" s="4" t="s">
        <v>13</v>
      </c>
      <c r="G122" s="37" t="s">
        <v>14</v>
      </c>
      <c r="H122" s="37"/>
      <c r="I122" s="22" t="s">
        <v>2517</v>
      </c>
      <c r="J122" s="22" t="s">
        <v>2518</v>
      </c>
      <c r="K122" s="12" t="s">
        <v>17</v>
      </c>
    </row>
    <row r="123" spans="1:11" ht="18" customHeight="1" x14ac:dyDescent="0.25">
      <c r="A123" s="13" t="s">
        <v>55</v>
      </c>
      <c r="B123" s="32" t="s">
        <v>143</v>
      </c>
      <c r="C123" s="32"/>
      <c r="D123" s="33">
        <f>SUM(D119:D122)</f>
        <v>1848.6</v>
      </c>
      <c r="E123" s="33"/>
      <c r="F123" s="5"/>
      <c r="G123" s="34"/>
      <c r="H123" s="35"/>
      <c r="I123" s="5"/>
      <c r="J123" s="5"/>
      <c r="K123" s="14"/>
    </row>
    <row r="124" spans="1:11" ht="45" customHeight="1" x14ac:dyDescent="0.25">
      <c r="A124" s="11" t="s">
        <v>144</v>
      </c>
      <c r="B124" s="4" t="s">
        <v>145</v>
      </c>
      <c r="C124" s="4" t="s">
        <v>121</v>
      </c>
      <c r="D124" s="36">
        <v>15750</v>
      </c>
      <c r="E124" s="36"/>
      <c r="F124" s="4" t="s">
        <v>13</v>
      </c>
      <c r="G124" s="37" t="s">
        <v>14</v>
      </c>
      <c r="H124" s="37"/>
      <c r="I124" s="22" t="s">
        <v>2517</v>
      </c>
      <c r="J124" s="22" t="s">
        <v>2518</v>
      </c>
      <c r="K124" s="12" t="s">
        <v>17</v>
      </c>
    </row>
    <row r="125" spans="1:11" ht="24" customHeight="1" x14ac:dyDescent="0.25">
      <c r="A125" s="11" t="s">
        <v>146</v>
      </c>
      <c r="B125" s="4" t="s">
        <v>145</v>
      </c>
      <c r="C125" s="4" t="s">
        <v>121</v>
      </c>
      <c r="D125" s="36">
        <v>1200</v>
      </c>
      <c r="E125" s="36"/>
      <c r="F125" s="4" t="s">
        <v>13</v>
      </c>
      <c r="G125" s="37" t="s">
        <v>14</v>
      </c>
      <c r="H125" s="37"/>
      <c r="I125" s="22" t="s">
        <v>2517</v>
      </c>
      <c r="J125" s="22" t="s">
        <v>2518</v>
      </c>
      <c r="K125" s="12" t="s">
        <v>17</v>
      </c>
    </row>
    <row r="126" spans="1:11" ht="24" customHeight="1" x14ac:dyDescent="0.25">
      <c r="A126" s="11" t="s">
        <v>147</v>
      </c>
      <c r="B126" s="4" t="s">
        <v>145</v>
      </c>
      <c r="C126" s="4" t="s">
        <v>121</v>
      </c>
      <c r="D126" s="36">
        <v>15888</v>
      </c>
      <c r="E126" s="36"/>
      <c r="F126" s="4" t="s">
        <v>13</v>
      </c>
      <c r="G126" s="37" t="s">
        <v>14</v>
      </c>
      <c r="H126" s="37"/>
      <c r="I126" s="22" t="s">
        <v>2517</v>
      </c>
      <c r="J126" s="22" t="s">
        <v>2518</v>
      </c>
      <c r="K126" s="12" t="s">
        <v>17</v>
      </c>
    </row>
    <row r="127" spans="1:11" ht="18" customHeight="1" x14ac:dyDescent="0.25">
      <c r="A127" s="13" t="s">
        <v>55</v>
      </c>
      <c r="B127" s="32" t="s">
        <v>148</v>
      </c>
      <c r="C127" s="32"/>
      <c r="D127" s="33">
        <f>SUM(D124:D126)</f>
        <v>32838</v>
      </c>
      <c r="E127" s="33"/>
      <c r="F127" s="5"/>
      <c r="G127" s="34"/>
      <c r="H127" s="35"/>
      <c r="I127" s="5"/>
      <c r="J127" s="5"/>
      <c r="K127" s="14"/>
    </row>
    <row r="128" spans="1:11" ht="54.75" customHeight="1" x14ac:dyDescent="0.25">
      <c r="A128" s="11" t="s">
        <v>149</v>
      </c>
      <c r="B128" s="4" t="s">
        <v>150</v>
      </c>
      <c r="C128" s="4" t="s">
        <v>121</v>
      </c>
      <c r="D128" s="36">
        <v>1190</v>
      </c>
      <c r="E128" s="36"/>
      <c r="F128" s="4" t="s">
        <v>13</v>
      </c>
      <c r="G128" s="37" t="s">
        <v>14</v>
      </c>
      <c r="H128" s="37"/>
      <c r="I128" s="22" t="s">
        <v>2517</v>
      </c>
      <c r="J128" s="22" t="s">
        <v>2518</v>
      </c>
      <c r="K128" s="12" t="s">
        <v>17</v>
      </c>
    </row>
    <row r="129" spans="1:11" ht="54.75" customHeight="1" x14ac:dyDescent="0.25">
      <c r="A129" s="11" t="s">
        <v>151</v>
      </c>
      <c r="B129" s="4" t="s">
        <v>150</v>
      </c>
      <c r="C129" s="4" t="s">
        <v>121</v>
      </c>
      <c r="D129" s="36">
        <v>3510</v>
      </c>
      <c r="E129" s="36"/>
      <c r="F129" s="4" t="s">
        <v>13</v>
      </c>
      <c r="G129" s="37" t="s">
        <v>14</v>
      </c>
      <c r="H129" s="37"/>
      <c r="I129" s="22" t="s">
        <v>2517</v>
      </c>
      <c r="J129" s="22" t="s">
        <v>2518</v>
      </c>
      <c r="K129" s="12" t="s">
        <v>19</v>
      </c>
    </row>
    <row r="130" spans="1:11" ht="54.75" customHeight="1" x14ac:dyDescent="0.25">
      <c r="A130" s="11" t="s">
        <v>152</v>
      </c>
      <c r="B130" s="4" t="s">
        <v>150</v>
      </c>
      <c r="C130" s="4" t="s">
        <v>121</v>
      </c>
      <c r="D130" s="36">
        <v>4650</v>
      </c>
      <c r="E130" s="36"/>
      <c r="F130" s="4" t="s">
        <v>13</v>
      </c>
      <c r="G130" s="37" t="s">
        <v>14</v>
      </c>
      <c r="H130" s="37"/>
      <c r="I130" s="22" t="s">
        <v>2517</v>
      </c>
      <c r="J130" s="22" t="s">
        <v>2518</v>
      </c>
      <c r="K130" s="12" t="s">
        <v>19</v>
      </c>
    </row>
    <row r="131" spans="1:11" ht="54.75" customHeight="1" x14ac:dyDescent="0.25">
      <c r="A131" s="11" t="s">
        <v>153</v>
      </c>
      <c r="B131" s="4" t="s">
        <v>150</v>
      </c>
      <c r="C131" s="4" t="s">
        <v>121</v>
      </c>
      <c r="D131" s="36">
        <v>2640</v>
      </c>
      <c r="E131" s="36"/>
      <c r="F131" s="4" t="s">
        <v>13</v>
      </c>
      <c r="G131" s="37" t="s">
        <v>14</v>
      </c>
      <c r="H131" s="37"/>
      <c r="I131" s="22" t="s">
        <v>2517</v>
      </c>
      <c r="J131" s="22" t="s">
        <v>2518</v>
      </c>
      <c r="K131" s="12" t="s">
        <v>19</v>
      </c>
    </row>
    <row r="132" spans="1:11" ht="54.75" customHeight="1" x14ac:dyDescent="0.25">
      <c r="A132" s="11" t="s">
        <v>154</v>
      </c>
      <c r="B132" s="4" t="s">
        <v>150</v>
      </c>
      <c r="C132" s="4" t="s">
        <v>121</v>
      </c>
      <c r="D132" s="36">
        <v>31680</v>
      </c>
      <c r="E132" s="36"/>
      <c r="F132" s="4" t="s">
        <v>13</v>
      </c>
      <c r="G132" s="37" t="s">
        <v>14</v>
      </c>
      <c r="H132" s="37"/>
      <c r="I132" s="22" t="s">
        <v>2517</v>
      </c>
      <c r="J132" s="22" t="s">
        <v>2518</v>
      </c>
      <c r="K132" s="12" t="s">
        <v>19</v>
      </c>
    </row>
    <row r="133" spans="1:11" ht="54.75" customHeight="1" x14ac:dyDescent="0.25">
      <c r="A133" s="11" t="s">
        <v>155</v>
      </c>
      <c r="B133" s="4" t="s">
        <v>150</v>
      </c>
      <c r="C133" s="4" t="s">
        <v>121</v>
      </c>
      <c r="D133" s="36">
        <v>17888</v>
      </c>
      <c r="E133" s="36"/>
      <c r="F133" s="4" t="s">
        <v>13</v>
      </c>
      <c r="G133" s="37" t="s">
        <v>14</v>
      </c>
      <c r="H133" s="37"/>
      <c r="I133" s="22" t="s">
        <v>2517</v>
      </c>
      <c r="J133" s="22" t="s">
        <v>2518</v>
      </c>
      <c r="K133" s="12" t="s">
        <v>19</v>
      </c>
    </row>
    <row r="134" spans="1:11" ht="54.75" customHeight="1" x14ac:dyDescent="0.25">
      <c r="A134" s="11" t="s">
        <v>156</v>
      </c>
      <c r="B134" s="4" t="s">
        <v>150</v>
      </c>
      <c r="C134" s="4" t="s">
        <v>121</v>
      </c>
      <c r="D134" s="36">
        <v>0</v>
      </c>
      <c r="E134" s="36"/>
      <c r="F134" s="4" t="s">
        <v>13</v>
      </c>
      <c r="G134" s="37" t="s">
        <v>14</v>
      </c>
      <c r="H134" s="37"/>
      <c r="I134" s="22" t="s">
        <v>2517</v>
      </c>
      <c r="J134" s="22" t="s">
        <v>2518</v>
      </c>
      <c r="K134" s="12" t="s">
        <v>19</v>
      </c>
    </row>
    <row r="135" spans="1:11" ht="54.75" customHeight="1" x14ac:dyDescent="0.25">
      <c r="A135" s="11" t="s">
        <v>157</v>
      </c>
      <c r="B135" s="4" t="s">
        <v>150</v>
      </c>
      <c r="C135" s="4" t="s">
        <v>121</v>
      </c>
      <c r="D135" s="36">
        <v>33600</v>
      </c>
      <c r="E135" s="36"/>
      <c r="F135" s="4" t="s">
        <v>13</v>
      </c>
      <c r="G135" s="37" t="s">
        <v>14</v>
      </c>
      <c r="H135" s="37"/>
      <c r="I135" s="22" t="s">
        <v>2517</v>
      </c>
      <c r="J135" s="22" t="s">
        <v>2518</v>
      </c>
      <c r="K135" s="12" t="s">
        <v>19</v>
      </c>
    </row>
    <row r="136" spans="1:11" ht="54.75" customHeight="1" x14ac:dyDescent="0.25">
      <c r="A136" s="11" t="s">
        <v>158</v>
      </c>
      <c r="B136" s="4" t="s">
        <v>150</v>
      </c>
      <c r="C136" s="4" t="s">
        <v>121</v>
      </c>
      <c r="D136" s="36">
        <v>28800</v>
      </c>
      <c r="E136" s="36"/>
      <c r="F136" s="4" t="s">
        <v>13</v>
      </c>
      <c r="G136" s="37" t="s">
        <v>14</v>
      </c>
      <c r="H136" s="37"/>
      <c r="I136" s="22" t="s">
        <v>2517</v>
      </c>
      <c r="J136" s="22" t="s">
        <v>2518</v>
      </c>
      <c r="K136" s="12" t="s">
        <v>17</v>
      </c>
    </row>
    <row r="137" spans="1:11" ht="54.75" customHeight="1" x14ac:dyDescent="0.25">
      <c r="A137" s="11" t="s">
        <v>159</v>
      </c>
      <c r="B137" s="4" t="s">
        <v>150</v>
      </c>
      <c r="C137" s="4" t="s">
        <v>121</v>
      </c>
      <c r="D137" s="36">
        <v>14850</v>
      </c>
      <c r="E137" s="36"/>
      <c r="F137" s="4" t="s">
        <v>13</v>
      </c>
      <c r="G137" s="37" t="s">
        <v>14</v>
      </c>
      <c r="H137" s="37"/>
      <c r="I137" s="22" t="s">
        <v>2517</v>
      </c>
      <c r="J137" s="22" t="s">
        <v>2518</v>
      </c>
      <c r="K137" s="12" t="s">
        <v>17</v>
      </c>
    </row>
    <row r="138" spans="1:11" ht="54.75" customHeight="1" x14ac:dyDescent="0.25">
      <c r="A138" s="11" t="s">
        <v>160</v>
      </c>
      <c r="B138" s="4" t="s">
        <v>150</v>
      </c>
      <c r="C138" s="4" t="s">
        <v>121</v>
      </c>
      <c r="D138" s="36">
        <v>846</v>
      </c>
      <c r="E138" s="36"/>
      <c r="F138" s="4" t="s">
        <v>13</v>
      </c>
      <c r="G138" s="37" t="s">
        <v>14</v>
      </c>
      <c r="H138" s="37"/>
      <c r="I138" s="22" t="s">
        <v>2517</v>
      </c>
      <c r="J138" s="22" t="s">
        <v>2518</v>
      </c>
      <c r="K138" s="12" t="s">
        <v>17</v>
      </c>
    </row>
    <row r="139" spans="1:11" ht="54.75" customHeight="1" x14ac:dyDescent="0.25">
      <c r="A139" s="11" t="s">
        <v>161</v>
      </c>
      <c r="B139" s="4" t="s">
        <v>150</v>
      </c>
      <c r="C139" s="4" t="s">
        <v>121</v>
      </c>
      <c r="D139" s="36">
        <v>8.9700000000000006</v>
      </c>
      <c r="E139" s="36"/>
      <c r="F139" s="4" t="s">
        <v>13</v>
      </c>
      <c r="G139" s="37" t="s">
        <v>14</v>
      </c>
      <c r="H139" s="37"/>
      <c r="I139" s="22" t="s">
        <v>2517</v>
      </c>
      <c r="J139" s="22" t="s">
        <v>2518</v>
      </c>
      <c r="K139" s="12" t="s">
        <v>17</v>
      </c>
    </row>
    <row r="140" spans="1:11" ht="54.75" customHeight="1" x14ac:dyDescent="0.25">
      <c r="A140" s="11" t="s">
        <v>162</v>
      </c>
      <c r="B140" s="4" t="s">
        <v>150</v>
      </c>
      <c r="C140" s="4" t="s">
        <v>121</v>
      </c>
      <c r="D140" s="36">
        <v>1884</v>
      </c>
      <c r="E140" s="36"/>
      <c r="F140" s="4" t="s">
        <v>13</v>
      </c>
      <c r="G140" s="37" t="s">
        <v>14</v>
      </c>
      <c r="H140" s="37"/>
      <c r="I140" s="22" t="s">
        <v>2517</v>
      </c>
      <c r="J140" s="22" t="s">
        <v>2518</v>
      </c>
      <c r="K140" s="12" t="s">
        <v>17</v>
      </c>
    </row>
    <row r="141" spans="1:11" ht="54.75" customHeight="1" x14ac:dyDescent="0.25">
      <c r="A141" s="11" t="s">
        <v>163</v>
      </c>
      <c r="B141" s="4" t="s">
        <v>150</v>
      </c>
      <c r="C141" s="4" t="s">
        <v>121</v>
      </c>
      <c r="D141" s="36">
        <v>528</v>
      </c>
      <c r="E141" s="36"/>
      <c r="F141" s="4" t="s">
        <v>13</v>
      </c>
      <c r="G141" s="37" t="s">
        <v>14</v>
      </c>
      <c r="H141" s="37"/>
      <c r="I141" s="22" t="s">
        <v>2517</v>
      </c>
      <c r="J141" s="22" t="s">
        <v>2518</v>
      </c>
      <c r="K141" s="12" t="s">
        <v>19</v>
      </c>
    </row>
    <row r="142" spans="1:11" ht="54.75" customHeight="1" x14ac:dyDescent="0.25">
      <c r="A142" s="11" t="s">
        <v>164</v>
      </c>
      <c r="B142" s="4" t="s">
        <v>150</v>
      </c>
      <c r="C142" s="4" t="s">
        <v>121</v>
      </c>
      <c r="D142" s="36">
        <v>1857</v>
      </c>
      <c r="E142" s="36"/>
      <c r="F142" s="4" t="s">
        <v>13</v>
      </c>
      <c r="G142" s="37" t="s">
        <v>14</v>
      </c>
      <c r="H142" s="37"/>
      <c r="I142" s="22" t="s">
        <v>2517</v>
      </c>
      <c r="J142" s="22" t="s">
        <v>2518</v>
      </c>
      <c r="K142" s="12" t="s">
        <v>17</v>
      </c>
    </row>
    <row r="143" spans="1:11" ht="18" customHeight="1" x14ac:dyDescent="0.25">
      <c r="A143" s="13" t="s">
        <v>55</v>
      </c>
      <c r="B143" s="32" t="s">
        <v>165</v>
      </c>
      <c r="C143" s="32"/>
      <c r="D143" s="33">
        <f>SUM(D128:D142)</f>
        <v>143931.97</v>
      </c>
      <c r="E143" s="33"/>
      <c r="F143" s="5"/>
      <c r="G143" s="34"/>
      <c r="H143" s="35"/>
      <c r="I143" s="22" t="s">
        <v>2517</v>
      </c>
      <c r="J143" s="22" t="s">
        <v>2518</v>
      </c>
      <c r="K143" s="14"/>
    </row>
    <row r="144" spans="1:11" ht="66" customHeight="1" x14ac:dyDescent="0.25">
      <c r="A144" s="11" t="s">
        <v>166</v>
      </c>
      <c r="B144" s="4" t="s">
        <v>167</v>
      </c>
      <c r="C144" s="4" t="s">
        <v>121</v>
      </c>
      <c r="D144" s="36">
        <v>144.32</v>
      </c>
      <c r="E144" s="36"/>
      <c r="F144" s="4" t="s">
        <v>13</v>
      </c>
      <c r="G144" s="37" t="s">
        <v>14</v>
      </c>
      <c r="H144" s="37"/>
      <c r="I144" s="22" t="s">
        <v>2517</v>
      </c>
      <c r="J144" s="22" t="s">
        <v>2518</v>
      </c>
      <c r="K144" s="12" t="s">
        <v>19</v>
      </c>
    </row>
    <row r="145" spans="1:11" ht="18" customHeight="1" x14ac:dyDescent="0.25">
      <c r="A145" s="13" t="s">
        <v>55</v>
      </c>
      <c r="B145" s="32" t="s">
        <v>168</v>
      </c>
      <c r="C145" s="32"/>
      <c r="D145" s="33">
        <v>144.32</v>
      </c>
      <c r="E145" s="33"/>
      <c r="F145" s="5"/>
      <c r="G145" s="34"/>
      <c r="H145" s="35"/>
      <c r="I145" s="22" t="s">
        <v>2517</v>
      </c>
      <c r="J145" s="22" t="s">
        <v>2518</v>
      </c>
      <c r="K145" s="14"/>
    </row>
    <row r="146" spans="1:11" ht="34.5" customHeight="1" x14ac:dyDescent="0.25">
      <c r="A146" s="11" t="s">
        <v>169</v>
      </c>
      <c r="B146" s="4" t="s">
        <v>170</v>
      </c>
      <c r="C146" s="4" t="s">
        <v>121</v>
      </c>
      <c r="D146" s="36">
        <v>2865.6</v>
      </c>
      <c r="E146" s="36"/>
      <c r="F146" s="4" t="s">
        <v>13</v>
      </c>
      <c r="G146" s="37" t="s">
        <v>14</v>
      </c>
      <c r="H146" s="37"/>
      <c r="I146" s="22" t="s">
        <v>2517</v>
      </c>
      <c r="J146" s="22" t="s">
        <v>2518</v>
      </c>
      <c r="K146" s="12" t="s">
        <v>17</v>
      </c>
    </row>
    <row r="147" spans="1:11" ht="18" customHeight="1" x14ac:dyDescent="0.25">
      <c r="A147" s="13" t="s">
        <v>55</v>
      </c>
      <c r="B147" s="32" t="s">
        <v>171</v>
      </c>
      <c r="C147" s="32"/>
      <c r="D147" s="33">
        <v>2865.6</v>
      </c>
      <c r="E147" s="33"/>
      <c r="F147" s="5"/>
      <c r="G147" s="34"/>
      <c r="H147" s="35"/>
      <c r="I147" s="22" t="s">
        <v>2517</v>
      </c>
      <c r="J147" s="22" t="s">
        <v>2518</v>
      </c>
      <c r="K147" s="14"/>
    </row>
    <row r="148" spans="1:11" ht="34.5" customHeight="1" x14ac:dyDescent="0.25">
      <c r="A148" s="11" t="s">
        <v>172</v>
      </c>
      <c r="B148" s="4" t="s">
        <v>173</v>
      </c>
      <c r="C148" s="4" t="s">
        <v>121</v>
      </c>
      <c r="D148" s="36">
        <v>517.5</v>
      </c>
      <c r="E148" s="36"/>
      <c r="F148" s="4" t="s">
        <v>13</v>
      </c>
      <c r="G148" s="37" t="s">
        <v>14</v>
      </c>
      <c r="H148" s="37"/>
      <c r="I148" s="22" t="s">
        <v>2517</v>
      </c>
      <c r="J148" s="22" t="s">
        <v>2518</v>
      </c>
      <c r="K148" s="12" t="s">
        <v>17</v>
      </c>
    </row>
    <row r="149" spans="1:11" ht="34.5" customHeight="1" x14ac:dyDescent="0.25">
      <c r="A149" s="11" t="s">
        <v>174</v>
      </c>
      <c r="B149" s="4" t="s">
        <v>173</v>
      </c>
      <c r="C149" s="4" t="s">
        <v>121</v>
      </c>
      <c r="D149" s="36">
        <v>620</v>
      </c>
      <c r="E149" s="36"/>
      <c r="F149" s="4" t="s">
        <v>13</v>
      </c>
      <c r="G149" s="37" t="s">
        <v>14</v>
      </c>
      <c r="H149" s="37"/>
      <c r="I149" s="22" t="s">
        <v>2517</v>
      </c>
      <c r="J149" s="22" t="s">
        <v>2518</v>
      </c>
      <c r="K149" s="12" t="s">
        <v>17</v>
      </c>
    </row>
    <row r="150" spans="1:11" ht="34.5" customHeight="1" x14ac:dyDescent="0.25">
      <c r="A150" s="11" t="s">
        <v>175</v>
      </c>
      <c r="B150" s="4" t="s">
        <v>173</v>
      </c>
      <c r="C150" s="4" t="s">
        <v>121</v>
      </c>
      <c r="D150" s="36">
        <v>345</v>
      </c>
      <c r="E150" s="36"/>
      <c r="F150" s="4" t="s">
        <v>13</v>
      </c>
      <c r="G150" s="37" t="s">
        <v>14</v>
      </c>
      <c r="H150" s="37"/>
      <c r="I150" s="22" t="s">
        <v>2517</v>
      </c>
      <c r="J150" s="22" t="s">
        <v>2518</v>
      </c>
      <c r="K150" s="12" t="s">
        <v>17</v>
      </c>
    </row>
    <row r="151" spans="1:11" ht="34.5" customHeight="1" x14ac:dyDescent="0.25">
      <c r="A151" s="11" t="s">
        <v>176</v>
      </c>
      <c r="B151" s="4" t="s">
        <v>173</v>
      </c>
      <c r="C151" s="4" t="s">
        <v>121</v>
      </c>
      <c r="D151" s="36">
        <v>154</v>
      </c>
      <c r="E151" s="36"/>
      <c r="F151" s="4" t="s">
        <v>13</v>
      </c>
      <c r="G151" s="37" t="s">
        <v>14</v>
      </c>
      <c r="H151" s="37"/>
      <c r="I151" s="22" t="s">
        <v>2517</v>
      </c>
      <c r="J151" s="22" t="s">
        <v>2518</v>
      </c>
      <c r="K151" s="12" t="s">
        <v>19</v>
      </c>
    </row>
    <row r="152" spans="1:11" ht="35.25" customHeight="1" x14ac:dyDescent="0.25">
      <c r="A152" s="11" t="s">
        <v>177</v>
      </c>
      <c r="B152" s="4" t="s">
        <v>173</v>
      </c>
      <c r="C152" s="4" t="s">
        <v>121</v>
      </c>
      <c r="D152" s="36">
        <v>28.6</v>
      </c>
      <c r="E152" s="36"/>
      <c r="F152" s="4" t="s">
        <v>13</v>
      </c>
      <c r="G152" s="37" t="s">
        <v>14</v>
      </c>
      <c r="H152" s="37"/>
      <c r="I152" s="22" t="s">
        <v>2517</v>
      </c>
      <c r="J152" s="22" t="s">
        <v>2518</v>
      </c>
      <c r="K152" s="12" t="s">
        <v>19</v>
      </c>
    </row>
    <row r="153" spans="1:11" ht="34.5" customHeight="1" x14ac:dyDescent="0.25">
      <c r="A153" s="11" t="s">
        <v>178</v>
      </c>
      <c r="B153" s="4" t="s">
        <v>173</v>
      </c>
      <c r="C153" s="4" t="s">
        <v>121</v>
      </c>
      <c r="D153" s="36">
        <v>226.9</v>
      </c>
      <c r="E153" s="36"/>
      <c r="F153" s="4" t="s">
        <v>13</v>
      </c>
      <c r="G153" s="37" t="s">
        <v>14</v>
      </c>
      <c r="H153" s="37"/>
      <c r="I153" s="22" t="s">
        <v>2517</v>
      </c>
      <c r="J153" s="22" t="s">
        <v>2518</v>
      </c>
      <c r="K153" s="12" t="s">
        <v>17</v>
      </c>
    </row>
    <row r="154" spans="1:11" ht="34.5" customHeight="1" x14ac:dyDescent="0.25">
      <c r="A154" s="11" t="s">
        <v>179</v>
      </c>
      <c r="B154" s="4" t="s">
        <v>173</v>
      </c>
      <c r="C154" s="4" t="s">
        <v>121</v>
      </c>
      <c r="D154" s="36">
        <v>399</v>
      </c>
      <c r="E154" s="36"/>
      <c r="F154" s="4" t="s">
        <v>13</v>
      </c>
      <c r="G154" s="37" t="s">
        <v>14</v>
      </c>
      <c r="H154" s="37"/>
      <c r="I154" s="22" t="s">
        <v>2517</v>
      </c>
      <c r="J154" s="22" t="s">
        <v>2518</v>
      </c>
      <c r="K154" s="12" t="s">
        <v>17</v>
      </c>
    </row>
    <row r="155" spans="1:11" ht="45" customHeight="1" x14ac:dyDescent="0.25">
      <c r="A155" s="11" t="s">
        <v>180</v>
      </c>
      <c r="B155" s="4" t="s">
        <v>173</v>
      </c>
      <c r="C155" s="4" t="s">
        <v>121</v>
      </c>
      <c r="D155" s="36">
        <v>525</v>
      </c>
      <c r="E155" s="36"/>
      <c r="F155" s="4" t="s">
        <v>13</v>
      </c>
      <c r="G155" s="37" t="s">
        <v>14</v>
      </c>
      <c r="H155" s="37"/>
      <c r="I155" s="22" t="s">
        <v>2517</v>
      </c>
      <c r="J155" s="22" t="s">
        <v>2518</v>
      </c>
      <c r="K155" s="12" t="s">
        <v>17</v>
      </c>
    </row>
    <row r="156" spans="1:11" ht="34.5" customHeight="1" x14ac:dyDescent="0.25">
      <c r="A156" s="11" t="s">
        <v>181</v>
      </c>
      <c r="B156" s="4" t="s">
        <v>173</v>
      </c>
      <c r="C156" s="4" t="s">
        <v>121</v>
      </c>
      <c r="D156" s="36">
        <v>543</v>
      </c>
      <c r="E156" s="36"/>
      <c r="F156" s="4" t="s">
        <v>13</v>
      </c>
      <c r="G156" s="37" t="s">
        <v>14</v>
      </c>
      <c r="H156" s="37"/>
      <c r="I156" s="22" t="s">
        <v>2517</v>
      </c>
      <c r="J156" s="22" t="s">
        <v>2518</v>
      </c>
      <c r="K156" s="12" t="s">
        <v>17</v>
      </c>
    </row>
    <row r="157" spans="1:11" ht="34.5" customHeight="1" x14ac:dyDescent="0.25">
      <c r="A157" s="11" t="s">
        <v>182</v>
      </c>
      <c r="B157" s="4" t="s">
        <v>173</v>
      </c>
      <c r="C157" s="4" t="s">
        <v>121</v>
      </c>
      <c r="D157" s="36">
        <v>2442</v>
      </c>
      <c r="E157" s="36"/>
      <c r="F157" s="4" t="s">
        <v>13</v>
      </c>
      <c r="G157" s="37" t="s">
        <v>14</v>
      </c>
      <c r="H157" s="37"/>
      <c r="I157" s="22" t="s">
        <v>2517</v>
      </c>
      <c r="J157" s="22" t="s">
        <v>2518</v>
      </c>
      <c r="K157" s="12" t="s">
        <v>17</v>
      </c>
    </row>
    <row r="158" spans="1:11" ht="34.5" customHeight="1" x14ac:dyDescent="0.25">
      <c r="A158" s="11" t="s">
        <v>183</v>
      </c>
      <c r="B158" s="4" t="s">
        <v>173</v>
      </c>
      <c r="C158" s="4" t="s">
        <v>121</v>
      </c>
      <c r="D158" s="36">
        <v>0</v>
      </c>
      <c r="E158" s="36"/>
      <c r="F158" s="4" t="s">
        <v>13</v>
      </c>
      <c r="G158" s="37" t="s">
        <v>14</v>
      </c>
      <c r="H158" s="37"/>
      <c r="I158" s="22" t="s">
        <v>2517</v>
      </c>
      <c r="J158" s="22" t="s">
        <v>2518</v>
      </c>
      <c r="K158" s="12" t="s">
        <v>17</v>
      </c>
    </row>
    <row r="159" spans="1:11" ht="34.5" customHeight="1" x14ac:dyDescent="0.25">
      <c r="A159" s="11" t="s">
        <v>184</v>
      </c>
      <c r="B159" s="4" t="s">
        <v>173</v>
      </c>
      <c r="C159" s="4" t="s">
        <v>121</v>
      </c>
      <c r="D159" s="36">
        <v>216.5</v>
      </c>
      <c r="E159" s="36"/>
      <c r="F159" s="4" t="s">
        <v>13</v>
      </c>
      <c r="G159" s="37" t="s">
        <v>14</v>
      </c>
      <c r="H159" s="37"/>
      <c r="I159" s="22" t="s">
        <v>2517</v>
      </c>
      <c r="J159" s="22" t="s">
        <v>2518</v>
      </c>
      <c r="K159" s="12" t="s">
        <v>17</v>
      </c>
    </row>
    <row r="160" spans="1:11" ht="34.5" customHeight="1" x14ac:dyDescent="0.25">
      <c r="A160" s="11" t="s">
        <v>185</v>
      </c>
      <c r="B160" s="4" t="s">
        <v>173</v>
      </c>
      <c r="C160" s="4" t="s">
        <v>121</v>
      </c>
      <c r="D160" s="36">
        <v>4400</v>
      </c>
      <c r="E160" s="36"/>
      <c r="F160" s="4" t="s">
        <v>13</v>
      </c>
      <c r="G160" s="37" t="s">
        <v>14</v>
      </c>
      <c r="H160" s="37"/>
      <c r="I160" s="22" t="s">
        <v>2517</v>
      </c>
      <c r="J160" s="22" t="s">
        <v>2518</v>
      </c>
      <c r="K160" s="12" t="s">
        <v>17</v>
      </c>
    </row>
    <row r="161" spans="1:11" ht="34.5" customHeight="1" x14ac:dyDescent="0.25">
      <c r="A161" s="11" t="s">
        <v>186</v>
      </c>
      <c r="B161" s="4" t="s">
        <v>173</v>
      </c>
      <c r="C161" s="4" t="s">
        <v>121</v>
      </c>
      <c r="D161" s="36">
        <v>72</v>
      </c>
      <c r="E161" s="36"/>
      <c r="F161" s="4" t="s">
        <v>13</v>
      </c>
      <c r="G161" s="37" t="s">
        <v>14</v>
      </c>
      <c r="H161" s="37"/>
      <c r="I161" s="22" t="s">
        <v>2517</v>
      </c>
      <c r="J161" s="22" t="s">
        <v>2518</v>
      </c>
      <c r="K161" s="12" t="s">
        <v>19</v>
      </c>
    </row>
    <row r="162" spans="1:11" ht="35.25" customHeight="1" x14ac:dyDescent="0.25">
      <c r="A162" s="11" t="s">
        <v>187</v>
      </c>
      <c r="B162" s="4" t="s">
        <v>173</v>
      </c>
      <c r="C162" s="4" t="s">
        <v>121</v>
      </c>
      <c r="D162" s="36">
        <v>2796</v>
      </c>
      <c r="E162" s="36"/>
      <c r="F162" s="4" t="s">
        <v>13</v>
      </c>
      <c r="G162" s="37" t="s">
        <v>14</v>
      </c>
      <c r="H162" s="37"/>
      <c r="I162" s="22" t="s">
        <v>2517</v>
      </c>
      <c r="J162" s="22" t="s">
        <v>2518</v>
      </c>
      <c r="K162" s="12" t="s">
        <v>17</v>
      </c>
    </row>
    <row r="163" spans="1:11" ht="34.5" customHeight="1" x14ac:dyDescent="0.25">
      <c r="A163" s="11" t="s">
        <v>188</v>
      </c>
      <c r="B163" s="4" t="s">
        <v>173</v>
      </c>
      <c r="C163" s="4" t="s">
        <v>121</v>
      </c>
      <c r="D163" s="36">
        <v>87.5</v>
      </c>
      <c r="E163" s="36"/>
      <c r="F163" s="4" t="s">
        <v>13</v>
      </c>
      <c r="G163" s="37" t="s">
        <v>14</v>
      </c>
      <c r="H163" s="37"/>
      <c r="I163" s="22" t="s">
        <v>2517</v>
      </c>
      <c r="J163" s="22" t="s">
        <v>2518</v>
      </c>
      <c r="K163" s="12" t="s">
        <v>19</v>
      </c>
    </row>
    <row r="164" spans="1:11" ht="34.5" customHeight="1" x14ac:dyDescent="0.25">
      <c r="A164" s="11" t="s">
        <v>189</v>
      </c>
      <c r="B164" s="4" t="s">
        <v>173</v>
      </c>
      <c r="C164" s="4" t="s">
        <v>121</v>
      </c>
      <c r="D164" s="36">
        <v>399</v>
      </c>
      <c r="E164" s="36"/>
      <c r="F164" s="4" t="s">
        <v>13</v>
      </c>
      <c r="G164" s="37" t="s">
        <v>14</v>
      </c>
      <c r="H164" s="37"/>
      <c r="I164" s="22" t="s">
        <v>2517</v>
      </c>
      <c r="J164" s="22" t="s">
        <v>2518</v>
      </c>
      <c r="K164" s="12" t="s">
        <v>19</v>
      </c>
    </row>
    <row r="165" spans="1:11" ht="45" customHeight="1" x14ac:dyDescent="0.25">
      <c r="A165" s="11" t="s">
        <v>190</v>
      </c>
      <c r="B165" s="4" t="s">
        <v>173</v>
      </c>
      <c r="C165" s="4" t="s">
        <v>121</v>
      </c>
      <c r="D165" s="36">
        <v>192.4</v>
      </c>
      <c r="E165" s="36"/>
      <c r="F165" s="4" t="s">
        <v>13</v>
      </c>
      <c r="G165" s="37" t="s">
        <v>14</v>
      </c>
      <c r="H165" s="37"/>
      <c r="I165" s="22" t="s">
        <v>2517</v>
      </c>
      <c r="J165" s="22" t="s">
        <v>2518</v>
      </c>
      <c r="K165" s="12" t="s">
        <v>19</v>
      </c>
    </row>
    <row r="166" spans="1:11" ht="44.25" customHeight="1" x14ac:dyDescent="0.25">
      <c r="A166" s="11" t="s">
        <v>191</v>
      </c>
      <c r="B166" s="4" t="s">
        <v>173</v>
      </c>
      <c r="C166" s="4" t="s">
        <v>121</v>
      </c>
      <c r="D166" s="36">
        <v>230</v>
      </c>
      <c r="E166" s="36"/>
      <c r="F166" s="4" t="s">
        <v>13</v>
      </c>
      <c r="G166" s="37" t="s">
        <v>14</v>
      </c>
      <c r="H166" s="37"/>
      <c r="I166" s="22" t="s">
        <v>2517</v>
      </c>
      <c r="J166" s="22" t="s">
        <v>2518</v>
      </c>
      <c r="K166" s="12" t="s">
        <v>19</v>
      </c>
    </row>
    <row r="167" spans="1:11" ht="34.5" customHeight="1" x14ac:dyDescent="0.25">
      <c r="A167" s="11" t="s">
        <v>192</v>
      </c>
      <c r="B167" s="4" t="s">
        <v>173</v>
      </c>
      <c r="C167" s="4" t="s">
        <v>121</v>
      </c>
      <c r="D167" s="36">
        <v>134.19999999999999</v>
      </c>
      <c r="E167" s="36"/>
      <c r="F167" s="4" t="s">
        <v>13</v>
      </c>
      <c r="G167" s="37" t="s">
        <v>14</v>
      </c>
      <c r="H167" s="37"/>
      <c r="I167" s="22" t="s">
        <v>2517</v>
      </c>
      <c r="J167" s="22" t="s">
        <v>2518</v>
      </c>
      <c r="K167" s="12" t="s">
        <v>19</v>
      </c>
    </row>
    <row r="168" spans="1:11" ht="34.5" customHeight="1" x14ac:dyDescent="0.25">
      <c r="A168" s="11" t="s">
        <v>193</v>
      </c>
      <c r="B168" s="4" t="s">
        <v>173</v>
      </c>
      <c r="C168" s="4" t="s">
        <v>121</v>
      </c>
      <c r="D168" s="36">
        <v>962</v>
      </c>
      <c r="E168" s="36"/>
      <c r="F168" s="4" t="s">
        <v>13</v>
      </c>
      <c r="G168" s="37" t="s">
        <v>14</v>
      </c>
      <c r="H168" s="37"/>
      <c r="I168" s="22" t="s">
        <v>2517</v>
      </c>
      <c r="J168" s="22" t="s">
        <v>2518</v>
      </c>
      <c r="K168" s="12" t="s">
        <v>17</v>
      </c>
    </row>
    <row r="169" spans="1:11" ht="35.25" customHeight="1" x14ac:dyDescent="0.25">
      <c r="A169" s="11" t="s">
        <v>194</v>
      </c>
      <c r="B169" s="4" t="s">
        <v>173</v>
      </c>
      <c r="C169" s="4" t="s">
        <v>121</v>
      </c>
      <c r="D169" s="36">
        <v>1813</v>
      </c>
      <c r="E169" s="36"/>
      <c r="F169" s="4" t="s">
        <v>13</v>
      </c>
      <c r="G169" s="37" t="s">
        <v>14</v>
      </c>
      <c r="H169" s="37"/>
      <c r="I169" s="22" t="s">
        <v>2517</v>
      </c>
      <c r="J169" s="22" t="s">
        <v>2518</v>
      </c>
      <c r="K169" s="12" t="s">
        <v>17</v>
      </c>
    </row>
    <row r="170" spans="1:11" ht="34.5" customHeight="1" x14ac:dyDescent="0.25">
      <c r="A170" s="11" t="s">
        <v>195</v>
      </c>
      <c r="B170" s="4" t="s">
        <v>173</v>
      </c>
      <c r="C170" s="4" t="s">
        <v>121</v>
      </c>
      <c r="D170" s="36">
        <v>190</v>
      </c>
      <c r="E170" s="36"/>
      <c r="F170" s="4" t="s">
        <v>13</v>
      </c>
      <c r="G170" s="37" t="s">
        <v>14</v>
      </c>
      <c r="H170" s="37"/>
      <c r="I170" s="22" t="s">
        <v>2517</v>
      </c>
      <c r="J170" s="22" t="s">
        <v>2518</v>
      </c>
      <c r="K170" s="12" t="s">
        <v>19</v>
      </c>
    </row>
    <row r="171" spans="1:11" ht="44.25" customHeight="1" x14ac:dyDescent="0.25">
      <c r="A171" s="11" t="s">
        <v>196</v>
      </c>
      <c r="B171" s="4" t="s">
        <v>173</v>
      </c>
      <c r="C171" s="4" t="s">
        <v>121</v>
      </c>
      <c r="D171" s="36">
        <v>3200.4</v>
      </c>
      <c r="E171" s="36"/>
      <c r="F171" s="4" t="s">
        <v>13</v>
      </c>
      <c r="G171" s="37" t="s">
        <v>14</v>
      </c>
      <c r="H171" s="37"/>
      <c r="I171" s="22" t="s">
        <v>2517</v>
      </c>
      <c r="J171" s="22" t="s">
        <v>2518</v>
      </c>
      <c r="K171" s="12" t="s">
        <v>17</v>
      </c>
    </row>
    <row r="172" spans="1:11" ht="35.25" customHeight="1" x14ac:dyDescent="0.25">
      <c r="A172" s="11" t="s">
        <v>197</v>
      </c>
      <c r="B172" s="4" t="s">
        <v>173</v>
      </c>
      <c r="C172" s="4" t="s">
        <v>121</v>
      </c>
      <c r="D172" s="36">
        <v>164.6</v>
      </c>
      <c r="E172" s="36"/>
      <c r="F172" s="4" t="s">
        <v>13</v>
      </c>
      <c r="G172" s="37" t="s">
        <v>14</v>
      </c>
      <c r="H172" s="37"/>
      <c r="I172" s="22" t="s">
        <v>2517</v>
      </c>
      <c r="J172" s="22" t="s">
        <v>2518</v>
      </c>
      <c r="K172" s="12" t="s">
        <v>17</v>
      </c>
    </row>
    <row r="173" spans="1:11" ht="34.5" customHeight="1" x14ac:dyDescent="0.25">
      <c r="A173" s="11" t="s">
        <v>198</v>
      </c>
      <c r="B173" s="4" t="s">
        <v>173</v>
      </c>
      <c r="C173" s="4" t="s">
        <v>121</v>
      </c>
      <c r="D173" s="36">
        <v>332.8</v>
      </c>
      <c r="E173" s="36"/>
      <c r="F173" s="4" t="s">
        <v>13</v>
      </c>
      <c r="G173" s="37" t="s">
        <v>14</v>
      </c>
      <c r="H173" s="37"/>
      <c r="I173" s="22" t="s">
        <v>2517</v>
      </c>
      <c r="J173" s="22" t="s">
        <v>2518</v>
      </c>
      <c r="K173" s="12" t="s">
        <v>19</v>
      </c>
    </row>
    <row r="174" spans="1:11" ht="34.5" customHeight="1" x14ac:dyDescent="0.25">
      <c r="A174" s="11" t="s">
        <v>199</v>
      </c>
      <c r="B174" s="4" t="s">
        <v>173</v>
      </c>
      <c r="C174" s="4" t="s">
        <v>121</v>
      </c>
      <c r="D174" s="36">
        <v>122.5</v>
      </c>
      <c r="E174" s="36"/>
      <c r="F174" s="4" t="s">
        <v>13</v>
      </c>
      <c r="G174" s="37" t="s">
        <v>14</v>
      </c>
      <c r="H174" s="37"/>
      <c r="I174" s="22" t="s">
        <v>2517</v>
      </c>
      <c r="J174" s="22" t="s">
        <v>2518</v>
      </c>
      <c r="K174" s="12" t="s">
        <v>19</v>
      </c>
    </row>
    <row r="175" spans="1:11" ht="54.75" customHeight="1" x14ac:dyDescent="0.25">
      <c r="A175" s="11" t="s">
        <v>200</v>
      </c>
      <c r="B175" s="4" t="s">
        <v>173</v>
      </c>
      <c r="C175" s="4" t="s">
        <v>121</v>
      </c>
      <c r="D175" s="36">
        <v>86.5</v>
      </c>
      <c r="E175" s="36"/>
      <c r="F175" s="4" t="s">
        <v>13</v>
      </c>
      <c r="G175" s="37" t="s">
        <v>14</v>
      </c>
      <c r="H175" s="37"/>
      <c r="I175" s="22" t="s">
        <v>2517</v>
      </c>
      <c r="J175" s="22" t="s">
        <v>2518</v>
      </c>
      <c r="K175" s="12" t="s">
        <v>19</v>
      </c>
    </row>
    <row r="176" spans="1:11" ht="34.5" customHeight="1" x14ac:dyDescent="0.25">
      <c r="A176" s="11" t="s">
        <v>201</v>
      </c>
      <c r="B176" s="4" t="s">
        <v>173</v>
      </c>
      <c r="C176" s="4" t="s">
        <v>121</v>
      </c>
      <c r="D176" s="36">
        <v>5634</v>
      </c>
      <c r="E176" s="36"/>
      <c r="F176" s="4" t="s">
        <v>13</v>
      </c>
      <c r="G176" s="37" t="s">
        <v>14</v>
      </c>
      <c r="H176" s="37"/>
      <c r="I176" s="22" t="s">
        <v>2517</v>
      </c>
      <c r="J176" s="22" t="s">
        <v>2518</v>
      </c>
      <c r="K176" s="12" t="s">
        <v>17</v>
      </c>
    </row>
    <row r="177" spans="1:11" ht="45" customHeight="1" x14ac:dyDescent="0.25">
      <c r="A177" s="11" t="s">
        <v>202</v>
      </c>
      <c r="B177" s="4" t="s">
        <v>173</v>
      </c>
      <c r="C177" s="4" t="s">
        <v>121</v>
      </c>
      <c r="D177" s="36">
        <v>142.19999999999999</v>
      </c>
      <c r="E177" s="36"/>
      <c r="F177" s="4" t="s">
        <v>13</v>
      </c>
      <c r="G177" s="37" t="s">
        <v>14</v>
      </c>
      <c r="H177" s="37"/>
      <c r="I177" s="22" t="s">
        <v>2517</v>
      </c>
      <c r="J177" s="22" t="s">
        <v>2518</v>
      </c>
      <c r="K177" s="12" t="s">
        <v>17</v>
      </c>
    </row>
    <row r="178" spans="1:11" ht="44.25" customHeight="1" x14ac:dyDescent="0.25">
      <c r="A178" s="11" t="s">
        <v>203</v>
      </c>
      <c r="B178" s="4" t="s">
        <v>173</v>
      </c>
      <c r="C178" s="4" t="s">
        <v>121</v>
      </c>
      <c r="D178" s="36">
        <v>436.88</v>
      </c>
      <c r="E178" s="36"/>
      <c r="F178" s="4" t="s">
        <v>13</v>
      </c>
      <c r="G178" s="37" t="s">
        <v>14</v>
      </c>
      <c r="H178" s="37"/>
      <c r="I178" s="22" t="s">
        <v>2517</v>
      </c>
      <c r="J178" s="22" t="s">
        <v>2518</v>
      </c>
      <c r="K178" s="12" t="s">
        <v>19</v>
      </c>
    </row>
    <row r="179" spans="1:11" ht="45" customHeight="1" x14ac:dyDescent="0.25">
      <c r="A179" s="11" t="s">
        <v>204</v>
      </c>
      <c r="B179" s="4" t="s">
        <v>173</v>
      </c>
      <c r="C179" s="4" t="s">
        <v>121</v>
      </c>
      <c r="D179" s="36">
        <v>400</v>
      </c>
      <c r="E179" s="36"/>
      <c r="F179" s="4" t="s">
        <v>13</v>
      </c>
      <c r="G179" s="37" t="s">
        <v>14</v>
      </c>
      <c r="H179" s="37"/>
      <c r="I179" s="22" t="s">
        <v>2517</v>
      </c>
      <c r="J179" s="22" t="s">
        <v>2518</v>
      </c>
      <c r="K179" s="12" t="s">
        <v>19</v>
      </c>
    </row>
    <row r="180" spans="1:11" ht="34.5" customHeight="1" x14ac:dyDescent="0.25">
      <c r="A180" s="11" t="s">
        <v>205</v>
      </c>
      <c r="B180" s="4" t="s">
        <v>173</v>
      </c>
      <c r="C180" s="4" t="s">
        <v>121</v>
      </c>
      <c r="D180" s="36">
        <v>24.37</v>
      </c>
      <c r="E180" s="36"/>
      <c r="F180" s="4" t="s">
        <v>13</v>
      </c>
      <c r="G180" s="37" t="s">
        <v>14</v>
      </c>
      <c r="H180" s="37"/>
      <c r="I180" s="22" t="s">
        <v>2517</v>
      </c>
      <c r="J180" s="22" t="s">
        <v>2518</v>
      </c>
      <c r="K180" s="12" t="s">
        <v>19</v>
      </c>
    </row>
    <row r="181" spans="1:11" ht="34.5" customHeight="1" x14ac:dyDescent="0.25">
      <c r="A181" s="11" t="s">
        <v>206</v>
      </c>
      <c r="B181" s="4" t="s">
        <v>173</v>
      </c>
      <c r="C181" s="4" t="s">
        <v>121</v>
      </c>
      <c r="D181" s="36">
        <v>24.37</v>
      </c>
      <c r="E181" s="36"/>
      <c r="F181" s="4" t="s">
        <v>13</v>
      </c>
      <c r="G181" s="37" t="s">
        <v>14</v>
      </c>
      <c r="H181" s="37"/>
      <c r="I181" s="22" t="s">
        <v>2517</v>
      </c>
      <c r="J181" s="22" t="s">
        <v>2518</v>
      </c>
      <c r="K181" s="12" t="s">
        <v>19</v>
      </c>
    </row>
    <row r="182" spans="1:11" ht="34.5" customHeight="1" x14ac:dyDescent="0.25">
      <c r="A182" s="11" t="s">
        <v>207</v>
      </c>
      <c r="B182" s="4" t="s">
        <v>173</v>
      </c>
      <c r="C182" s="4" t="s">
        <v>121</v>
      </c>
      <c r="D182" s="36">
        <v>24.37</v>
      </c>
      <c r="E182" s="36"/>
      <c r="F182" s="4" t="s">
        <v>13</v>
      </c>
      <c r="G182" s="37" t="s">
        <v>14</v>
      </c>
      <c r="H182" s="37"/>
      <c r="I182" s="22" t="s">
        <v>2517</v>
      </c>
      <c r="J182" s="22" t="s">
        <v>2518</v>
      </c>
      <c r="K182" s="12" t="s">
        <v>19</v>
      </c>
    </row>
    <row r="183" spans="1:11" ht="35.25" customHeight="1" x14ac:dyDescent="0.25">
      <c r="A183" s="11" t="s">
        <v>208</v>
      </c>
      <c r="B183" s="4" t="s">
        <v>173</v>
      </c>
      <c r="C183" s="4" t="s">
        <v>121</v>
      </c>
      <c r="D183" s="36">
        <v>585</v>
      </c>
      <c r="E183" s="36"/>
      <c r="F183" s="4" t="s">
        <v>13</v>
      </c>
      <c r="G183" s="37" t="s">
        <v>14</v>
      </c>
      <c r="H183" s="37"/>
      <c r="I183" s="22" t="s">
        <v>2517</v>
      </c>
      <c r="J183" s="22" t="s">
        <v>2518</v>
      </c>
      <c r="K183" s="12" t="s">
        <v>17</v>
      </c>
    </row>
    <row r="184" spans="1:11" ht="34.5" customHeight="1" x14ac:dyDescent="0.25">
      <c r="A184" s="11" t="s">
        <v>209</v>
      </c>
      <c r="B184" s="4" t="s">
        <v>173</v>
      </c>
      <c r="C184" s="4" t="s">
        <v>121</v>
      </c>
      <c r="D184" s="36">
        <v>4275</v>
      </c>
      <c r="E184" s="36"/>
      <c r="F184" s="4" t="s">
        <v>13</v>
      </c>
      <c r="G184" s="37" t="s">
        <v>14</v>
      </c>
      <c r="H184" s="37"/>
      <c r="I184" s="22" t="s">
        <v>2517</v>
      </c>
      <c r="J184" s="22" t="s">
        <v>2518</v>
      </c>
      <c r="K184" s="12" t="s">
        <v>17</v>
      </c>
    </row>
    <row r="185" spans="1:11" ht="34.5" customHeight="1" x14ac:dyDescent="0.25">
      <c r="A185" s="11" t="s">
        <v>210</v>
      </c>
      <c r="B185" s="4" t="s">
        <v>173</v>
      </c>
      <c r="C185" s="4" t="s">
        <v>121</v>
      </c>
      <c r="D185" s="36">
        <v>389.97</v>
      </c>
      <c r="E185" s="36"/>
      <c r="F185" s="4" t="s">
        <v>13</v>
      </c>
      <c r="G185" s="37" t="s">
        <v>14</v>
      </c>
      <c r="H185" s="37"/>
      <c r="I185" s="22" t="s">
        <v>2517</v>
      </c>
      <c r="J185" s="22" t="s">
        <v>2518</v>
      </c>
      <c r="K185" s="12" t="s">
        <v>19</v>
      </c>
    </row>
    <row r="186" spans="1:11" ht="18" customHeight="1" x14ac:dyDescent="0.25">
      <c r="A186" s="13" t="s">
        <v>55</v>
      </c>
      <c r="B186" s="32" t="s">
        <v>211</v>
      </c>
      <c r="C186" s="32"/>
      <c r="D186" s="33">
        <f>SUM(D148:D185)</f>
        <v>33136.559999999998</v>
      </c>
      <c r="E186" s="33"/>
      <c r="F186" s="5"/>
      <c r="G186" s="34"/>
      <c r="H186" s="35"/>
      <c r="I186" s="22" t="s">
        <v>2517</v>
      </c>
      <c r="J186" s="22" t="s">
        <v>2518</v>
      </c>
      <c r="K186" s="14"/>
    </row>
    <row r="187" spans="1:11" ht="34.5" customHeight="1" x14ac:dyDescent="0.25">
      <c r="A187" s="11" t="s">
        <v>212</v>
      </c>
      <c r="B187" s="4" t="s">
        <v>213</v>
      </c>
      <c r="C187" s="4" t="s">
        <v>121</v>
      </c>
      <c r="D187" s="36">
        <v>179.5</v>
      </c>
      <c r="E187" s="36"/>
      <c r="F187" s="4" t="s">
        <v>13</v>
      </c>
      <c r="G187" s="37" t="s">
        <v>14</v>
      </c>
      <c r="H187" s="37"/>
      <c r="I187" s="22" t="s">
        <v>2517</v>
      </c>
      <c r="J187" s="22" t="s">
        <v>2518</v>
      </c>
      <c r="K187" s="12" t="s">
        <v>19</v>
      </c>
    </row>
    <row r="188" spans="1:11" ht="45" customHeight="1" x14ac:dyDescent="0.25">
      <c r="A188" s="11" t="s">
        <v>214</v>
      </c>
      <c r="B188" s="4" t="s">
        <v>213</v>
      </c>
      <c r="C188" s="4" t="s">
        <v>121</v>
      </c>
      <c r="D188" s="36">
        <v>2025</v>
      </c>
      <c r="E188" s="36"/>
      <c r="F188" s="4" t="s">
        <v>13</v>
      </c>
      <c r="G188" s="37" t="s">
        <v>14</v>
      </c>
      <c r="H188" s="37"/>
      <c r="I188" s="22" t="s">
        <v>2517</v>
      </c>
      <c r="J188" s="22" t="s">
        <v>2518</v>
      </c>
      <c r="K188" s="12" t="s">
        <v>17</v>
      </c>
    </row>
    <row r="189" spans="1:11" ht="18" customHeight="1" x14ac:dyDescent="0.25">
      <c r="A189" s="13" t="s">
        <v>55</v>
      </c>
      <c r="B189" s="32" t="s">
        <v>215</v>
      </c>
      <c r="C189" s="32"/>
      <c r="D189" s="33">
        <f>SUM(D187:D188)</f>
        <v>2204.5</v>
      </c>
      <c r="E189" s="33"/>
      <c r="F189" s="5"/>
      <c r="G189" s="34"/>
      <c r="H189" s="35"/>
      <c r="I189" s="22" t="s">
        <v>2517</v>
      </c>
      <c r="J189" s="22" t="s">
        <v>2518</v>
      </c>
      <c r="K189" s="14"/>
    </row>
    <row r="190" spans="1:11" ht="23.25" customHeight="1" x14ac:dyDescent="0.25">
      <c r="A190" s="11" t="s">
        <v>216</v>
      </c>
      <c r="B190" s="4" t="s">
        <v>217</v>
      </c>
      <c r="C190" s="4" t="s">
        <v>121</v>
      </c>
      <c r="D190" s="36">
        <v>2614.5</v>
      </c>
      <c r="E190" s="36"/>
      <c r="F190" s="4" t="s">
        <v>13</v>
      </c>
      <c r="G190" s="37" t="s">
        <v>14</v>
      </c>
      <c r="H190" s="37"/>
      <c r="I190" s="22" t="s">
        <v>2517</v>
      </c>
      <c r="J190" s="22" t="s">
        <v>2518</v>
      </c>
      <c r="K190" s="12" t="s">
        <v>17</v>
      </c>
    </row>
    <row r="191" spans="1:11" ht="24" customHeight="1" x14ac:dyDescent="0.25">
      <c r="A191" s="11" t="s">
        <v>218</v>
      </c>
      <c r="B191" s="4" t="s">
        <v>217</v>
      </c>
      <c r="C191" s="4" t="s">
        <v>121</v>
      </c>
      <c r="D191" s="36">
        <v>34.08</v>
      </c>
      <c r="E191" s="36"/>
      <c r="F191" s="4" t="s">
        <v>13</v>
      </c>
      <c r="G191" s="37" t="s">
        <v>14</v>
      </c>
      <c r="H191" s="37"/>
      <c r="I191" s="22" t="s">
        <v>2517</v>
      </c>
      <c r="J191" s="22" t="s">
        <v>2518</v>
      </c>
      <c r="K191" s="12" t="s">
        <v>19</v>
      </c>
    </row>
    <row r="192" spans="1:11" ht="18" customHeight="1" x14ac:dyDescent="0.25">
      <c r="A192" s="13" t="s">
        <v>55</v>
      </c>
      <c r="B192" s="32" t="s">
        <v>219</v>
      </c>
      <c r="C192" s="32"/>
      <c r="D192" s="33">
        <f>SUM(D190:D191)</f>
        <v>2648.58</v>
      </c>
      <c r="E192" s="33"/>
      <c r="F192" s="5"/>
      <c r="G192" s="34"/>
      <c r="H192" s="35"/>
      <c r="I192" s="22" t="s">
        <v>2517</v>
      </c>
      <c r="J192" s="22" t="s">
        <v>2518</v>
      </c>
      <c r="K192" s="14"/>
    </row>
    <row r="193" spans="1:11" ht="45" customHeight="1" x14ac:dyDescent="0.25">
      <c r="A193" s="11" t="s">
        <v>220</v>
      </c>
      <c r="B193" s="4" t="s">
        <v>221</v>
      </c>
      <c r="C193" s="4" t="s">
        <v>121</v>
      </c>
      <c r="D193" s="36">
        <v>4385.1000000000004</v>
      </c>
      <c r="E193" s="36"/>
      <c r="F193" s="4" t="s">
        <v>13</v>
      </c>
      <c r="G193" s="37" t="s">
        <v>14</v>
      </c>
      <c r="H193" s="37"/>
      <c r="I193" s="22" t="s">
        <v>2517</v>
      </c>
      <c r="J193" s="22" t="s">
        <v>2518</v>
      </c>
      <c r="K193" s="12" t="s">
        <v>17</v>
      </c>
    </row>
    <row r="194" spans="1:11" ht="34.5" customHeight="1" x14ac:dyDescent="0.25">
      <c r="A194" s="11" t="s">
        <v>222</v>
      </c>
      <c r="B194" s="4" t="s">
        <v>221</v>
      </c>
      <c r="C194" s="4" t="s">
        <v>121</v>
      </c>
      <c r="D194" s="36">
        <v>3147</v>
      </c>
      <c r="E194" s="36"/>
      <c r="F194" s="4" t="s">
        <v>13</v>
      </c>
      <c r="G194" s="37" t="s">
        <v>14</v>
      </c>
      <c r="H194" s="37"/>
      <c r="I194" s="22" t="s">
        <v>2517</v>
      </c>
      <c r="J194" s="22" t="s">
        <v>2518</v>
      </c>
      <c r="K194" s="12" t="s">
        <v>17</v>
      </c>
    </row>
    <row r="195" spans="1:11" ht="24" customHeight="1" x14ac:dyDescent="0.25">
      <c r="A195" s="11" t="s">
        <v>223</v>
      </c>
      <c r="B195" s="4" t="s">
        <v>221</v>
      </c>
      <c r="C195" s="4" t="s">
        <v>121</v>
      </c>
      <c r="D195" s="36">
        <v>1984</v>
      </c>
      <c r="E195" s="36"/>
      <c r="F195" s="4" t="s">
        <v>13</v>
      </c>
      <c r="G195" s="37" t="s">
        <v>14</v>
      </c>
      <c r="H195" s="37"/>
      <c r="I195" s="22" t="s">
        <v>2517</v>
      </c>
      <c r="J195" s="22" t="s">
        <v>2518</v>
      </c>
      <c r="K195" s="12" t="s">
        <v>17</v>
      </c>
    </row>
    <row r="196" spans="1:11" ht="23.25" customHeight="1" x14ac:dyDescent="0.25">
      <c r="A196" s="11" t="s">
        <v>224</v>
      </c>
      <c r="B196" s="4" t="s">
        <v>221</v>
      </c>
      <c r="C196" s="4" t="s">
        <v>121</v>
      </c>
      <c r="D196" s="36">
        <v>428.1</v>
      </c>
      <c r="E196" s="36"/>
      <c r="F196" s="4" t="s">
        <v>13</v>
      </c>
      <c r="G196" s="37" t="s">
        <v>14</v>
      </c>
      <c r="H196" s="37"/>
      <c r="I196" s="22" t="s">
        <v>2517</v>
      </c>
      <c r="J196" s="22" t="s">
        <v>2518</v>
      </c>
      <c r="K196" s="12" t="s">
        <v>19</v>
      </c>
    </row>
    <row r="197" spans="1:11" ht="35.25" customHeight="1" x14ac:dyDescent="0.25">
      <c r="A197" s="11" t="s">
        <v>225</v>
      </c>
      <c r="B197" s="4" t="s">
        <v>221</v>
      </c>
      <c r="C197" s="4" t="s">
        <v>121</v>
      </c>
      <c r="D197" s="36">
        <v>30450</v>
      </c>
      <c r="E197" s="36"/>
      <c r="F197" s="4" t="s">
        <v>13</v>
      </c>
      <c r="G197" s="37" t="s">
        <v>14</v>
      </c>
      <c r="H197" s="37"/>
      <c r="I197" s="22" t="s">
        <v>2517</v>
      </c>
      <c r="J197" s="22" t="s">
        <v>2518</v>
      </c>
      <c r="K197" s="12" t="s">
        <v>17</v>
      </c>
    </row>
    <row r="198" spans="1:11" ht="44.25" customHeight="1" x14ac:dyDescent="0.25">
      <c r="A198" s="11" t="s">
        <v>226</v>
      </c>
      <c r="B198" s="4" t="s">
        <v>221</v>
      </c>
      <c r="C198" s="4" t="s">
        <v>121</v>
      </c>
      <c r="D198" s="36">
        <v>359.4</v>
      </c>
      <c r="E198" s="36"/>
      <c r="F198" s="4" t="s">
        <v>13</v>
      </c>
      <c r="G198" s="37" t="s">
        <v>14</v>
      </c>
      <c r="H198" s="37"/>
      <c r="I198" s="22" t="s">
        <v>2517</v>
      </c>
      <c r="J198" s="22" t="s">
        <v>2518</v>
      </c>
      <c r="K198" s="12" t="s">
        <v>19</v>
      </c>
    </row>
    <row r="199" spans="1:11" ht="54.75" customHeight="1" x14ac:dyDescent="0.25">
      <c r="A199" s="11" t="s">
        <v>227</v>
      </c>
      <c r="B199" s="4" t="s">
        <v>221</v>
      </c>
      <c r="C199" s="4" t="s">
        <v>121</v>
      </c>
      <c r="D199" s="36">
        <v>4002.2</v>
      </c>
      <c r="E199" s="36"/>
      <c r="F199" s="4" t="s">
        <v>13</v>
      </c>
      <c r="G199" s="37" t="s">
        <v>14</v>
      </c>
      <c r="H199" s="37"/>
      <c r="I199" s="22" t="s">
        <v>2517</v>
      </c>
      <c r="J199" s="22" t="s">
        <v>2518</v>
      </c>
      <c r="K199" s="12" t="s">
        <v>17</v>
      </c>
    </row>
    <row r="200" spans="1:11" ht="34.5" customHeight="1" x14ac:dyDescent="0.25">
      <c r="A200" s="11" t="s">
        <v>228</v>
      </c>
      <c r="B200" s="4" t="s">
        <v>221</v>
      </c>
      <c r="C200" s="4" t="s">
        <v>121</v>
      </c>
      <c r="D200" s="36">
        <v>3090</v>
      </c>
      <c r="E200" s="36"/>
      <c r="F200" s="4" t="s">
        <v>13</v>
      </c>
      <c r="G200" s="37" t="s">
        <v>14</v>
      </c>
      <c r="H200" s="37"/>
      <c r="I200" s="22" t="s">
        <v>2517</v>
      </c>
      <c r="J200" s="22" t="s">
        <v>2518</v>
      </c>
      <c r="K200" s="12" t="s">
        <v>17</v>
      </c>
    </row>
    <row r="201" spans="1:11" ht="45" customHeight="1" x14ac:dyDescent="0.25">
      <c r="A201" s="11" t="s">
        <v>229</v>
      </c>
      <c r="B201" s="4" t="s">
        <v>221</v>
      </c>
      <c r="C201" s="4" t="s">
        <v>121</v>
      </c>
      <c r="D201" s="36">
        <v>5586.6</v>
      </c>
      <c r="E201" s="36"/>
      <c r="F201" s="4" t="s">
        <v>13</v>
      </c>
      <c r="G201" s="37" t="s">
        <v>14</v>
      </c>
      <c r="H201" s="37"/>
      <c r="I201" s="22" t="s">
        <v>2517</v>
      </c>
      <c r="J201" s="22" t="s">
        <v>2518</v>
      </c>
      <c r="K201" s="12" t="s">
        <v>17</v>
      </c>
    </row>
    <row r="202" spans="1:11" ht="24" customHeight="1" x14ac:dyDescent="0.25">
      <c r="A202" s="11" t="s">
        <v>230</v>
      </c>
      <c r="B202" s="4" t="s">
        <v>221</v>
      </c>
      <c r="C202" s="4" t="s">
        <v>121</v>
      </c>
      <c r="D202" s="36">
        <v>591.5</v>
      </c>
      <c r="E202" s="36"/>
      <c r="F202" s="4" t="s">
        <v>13</v>
      </c>
      <c r="G202" s="37" t="s">
        <v>14</v>
      </c>
      <c r="H202" s="37"/>
      <c r="I202" s="22" t="s">
        <v>2517</v>
      </c>
      <c r="J202" s="22" t="s">
        <v>2518</v>
      </c>
      <c r="K202" s="12" t="s">
        <v>19</v>
      </c>
    </row>
    <row r="203" spans="1:11" ht="54.75" customHeight="1" x14ac:dyDescent="0.25">
      <c r="A203" s="11" t="s">
        <v>231</v>
      </c>
      <c r="B203" s="4" t="s">
        <v>221</v>
      </c>
      <c r="C203" s="4" t="s">
        <v>121</v>
      </c>
      <c r="D203" s="36">
        <v>1195.2</v>
      </c>
      <c r="E203" s="36"/>
      <c r="F203" s="4" t="s">
        <v>13</v>
      </c>
      <c r="G203" s="37" t="s">
        <v>14</v>
      </c>
      <c r="H203" s="37"/>
      <c r="I203" s="22" t="s">
        <v>2517</v>
      </c>
      <c r="J203" s="22" t="s">
        <v>2518</v>
      </c>
      <c r="K203" s="12" t="s">
        <v>19</v>
      </c>
    </row>
    <row r="204" spans="1:11" ht="24" customHeight="1" x14ac:dyDescent="0.25">
      <c r="A204" s="11" t="s">
        <v>232</v>
      </c>
      <c r="B204" s="4" t="s">
        <v>221</v>
      </c>
      <c r="C204" s="4" t="s">
        <v>121</v>
      </c>
      <c r="D204" s="36">
        <v>1416</v>
      </c>
      <c r="E204" s="36"/>
      <c r="F204" s="4" t="s">
        <v>13</v>
      </c>
      <c r="G204" s="37" t="s">
        <v>14</v>
      </c>
      <c r="H204" s="37"/>
      <c r="I204" s="22" t="s">
        <v>2517</v>
      </c>
      <c r="J204" s="22" t="s">
        <v>2518</v>
      </c>
      <c r="K204" s="12" t="s">
        <v>17</v>
      </c>
    </row>
    <row r="205" spans="1:11" ht="65.25" customHeight="1" x14ac:dyDescent="0.25">
      <c r="A205" s="11" t="s">
        <v>233</v>
      </c>
      <c r="B205" s="4" t="s">
        <v>221</v>
      </c>
      <c r="C205" s="4" t="s">
        <v>121</v>
      </c>
      <c r="D205" s="36">
        <v>2134.0500000000002</v>
      </c>
      <c r="E205" s="36"/>
      <c r="F205" s="4" t="s">
        <v>13</v>
      </c>
      <c r="G205" s="37" t="s">
        <v>14</v>
      </c>
      <c r="H205" s="37"/>
      <c r="I205" s="22" t="s">
        <v>2517</v>
      </c>
      <c r="J205" s="22" t="s">
        <v>2518</v>
      </c>
      <c r="K205" s="12" t="s">
        <v>19</v>
      </c>
    </row>
    <row r="206" spans="1:11" ht="34.5" customHeight="1" x14ac:dyDescent="0.25">
      <c r="A206" s="11" t="s">
        <v>234</v>
      </c>
      <c r="B206" s="4" t="s">
        <v>221</v>
      </c>
      <c r="C206" s="4" t="s">
        <v>121</v>
      </c>
      <c r="D206" s="36">
        <v>2021.4</v>
      </c>
      <c r="E206" s="36"/>
      <c r="F206" s="4" t="s">
        <v>13</v>
      </c>
      <c r="G206" s="37" t="s">
        <v>14</v>
      </c>
      <c r="H206" s="37"/>
      <c r="I206" s="22" t="s">
        <v>2517</v>
      </c>
      <c r="J206" s="22" t="s">
        <v>2518</v>
      </c>
      <c r="K206" s="12" t="s">
        <v>19</v>
      </c>
    </row>
    <row r="207" spans="1:11" ht="18" customHeight="1" x14ac:dyDescent="0.25">
      <c r="A207" s="13" t="s">
        <v>55</v>
      </c>
      <c r="B207" s="32" t="s">
        <v>235</v>
      </c>
      <c r="C207" s="32"/>
      <c r="D207" s="33">
        <f>SUM(D193:D206)</f>
        <v>60790.549999999996</v>
      </c>
      <c r="E207" s="33"/>
      <c r="F207" s="5"/>
      <c r="G207" s="34"/>
      <c r="H207" s="35"/>
      <c r="I207" s="22"/>
      <c r="J207" s="22"/>
      <c r="K207" s="14"/>
    </row>
    <row r="208" spans="1:11" ht="24" customHeight="1" x14ac:dyDescent="0.25">
      <c r="A208" s="11" t="s">
        <v>236</v>
      </c>
      <c r="B208" s="4" t="s">
        <v>237</v>
      </c>
      <c r="C208" s="4" t="s">
        <v>121</v>
      </c>
      <c r="D208" s="36">
        <v>713.4</v>
      </c>
      <c r="E208" s="36"/>
      <c r="F208" s="4" t="s">
        <v>13</v>
      </c>
      <c r="G208" s="37" t="s">
        <v>14</v>
      </c>
      <c r="H208" s="37"/>
      <c r="I208" s="22" t="s">
        <v>2517</v>
      </c>
      <c r="J208" s="22" t="s">
        <v>2518</v>
      </c>
      <c r="K208" s="12" t="s">
        <v>19</v>
      </c>
    </row>
    <row r="209" spans="1:11" ht="24" customHeight="1" x14ac:dyDescent="0.25">
      <c r="A209" s="11" t="s">
        <v>238</v>
      </c>
      <c r="B209" s="4" t="s">
        <v>237</v>
      </c>
      <c r="C209" s="4" t="s">
        <v>121</v>
      </c>
      <c r="D209" s="36">
        <v>7800</v>
      </c>
      <c r="E209" s="36"/>
      <c r="F209" s="4" t="s">
        <v>13</v>
      </c>
      <c r="G209" s="37" t="s">
        <v>14</v>
      </c>
      <c r="H209" s="37"/>
      <c r="I209" s="22" t="s">
        <v>2517</v>
      </c>
      <c r="J209" s="22" t="s">
        <v>2518</v>
      </c>
      <c r="K209" s="12" t="s">
        <v>17</v>
      </c>
    </row>
    <row r="210" spans="1:11" ht="23.25" customHeight="1" x14ac:dyDescent="0.25">
      <c r="A210" s="11" t="s">
        <v>239</v>
      </c>
      <c r="B210" s="4" t="s">
        <v>237</v>
      </c>
      <c r="C210" s="4" t="s">
        <v>121</v>
      </c>
      <c r="D210" s="36">
        <v>3672</v>
      </c>
      <c r="E210" s="36"/>
      <c r="F210" s="4" t="s">
        <v>13</v>
      </c>
      <c r="G210" s="37" t="s">
        <v>14</v>
      </c>
      <c r="H210" s="37"/>
      <c r="I210" s="22" t="s">
        <v>2517</v>
      </c>
      <c r="J210" s="22" t="s">
        <v>2518</v>
      </c>
      <c r="K210" s="12" t="s">
        <v>17</v>
      </c>
    </row>
    <row r="211" spans="1:11" ht="24" customHeight="1" x14ac:dyDescent="0.25">
      <c r="A211" s="11" t="s">
        <v>240</v>
      </c>
      <c r="B211" s="4" t="s">
        <v>237</v>
      </c>
      <c r="C211" s="4" t="s">
        <v>121</v>
      </c>
      <c r="D211" s="36">
        <v>23260</v>
      </c>
      <c r="E211" s="36"/>
      <c r="F211" s="4" t="s">
        <v>13</v>
      </c>
      <c r="G211" s="37" t="s">
        <v>14</v>
      </c>
      <c r="H211" s="37"/>
      <c r="I211" s="22" t="s">
        <v>2517</v>
      </c>
      <c r="J211" s="22" t="s">
        <v>2518</v>
      </c>
      <c r="K211" s="12" t="s">
        <v>17</v>
      </c>
    </row>
    <row r="212" spans="1:11" ht="45" customHeight="1" x14ac:dyDescent="0.25">
      <c r="A212" s="11" t="s">
        <v>241</v>
      </c>
      <c r="B212" s="4" t="s">
        <v>237</v>
      </c>
      <c r="C212" s="4" t="s">
        <v>121</v>
      </c>
      <c r="D212" s="36">
        <v>1984</v>
      </c>
      <c r="E212" s="36"/>
      <c r="F212" s="4" t="s">
        <v>13</v>
      </c>
      <c r="G212" s="37" t="s">
        <v>14</v>
      </c>
      <c r="H212" s="37"/>
      <c r="I212" s="22" t="s">
        <v>2517</v>
      </c>
      <c r="J212" s="22" t="s">
        <v>2518</v>
      </c>
      <c r="K212" s="12" t="s">
        <v>17</v>
      </c>
    </row>
    <row r="213" spans="1:11" ht="44.25" customHeight="1" x14ac:dyDescent="0.25">
      <c r="A213" s="11" t="s">
        <v>242</v>
      </c>
      <c r="B213" s="4" t="s">
        <v>237</v>
      </c>
      <c r="C213" s="4" t="s">
        <v>121</v>
      </c>
      <c r="D213" s="36">
        <v>4090.8</v>
      </c>
      <c r="E213" s="36"/>
      <c r="F213" s="4" t="s">
        <v>13</v>
      </c>
      <c r="G213" s="37" t="s">
        <v>14</v>
      </c>
      <c r="H213" s="37"/>
      <c r="I213" s="22" t="s">
        <v>2517</v>
      </c>
      <c r="J213" s="22" t="s">
        <v>2518</v>
      </c>
      <c r="K213" s="12" t="s">
        <v>17</v>
      </c>
    </row>
    <row r="214" spans="1:11" ht="24" customHeight="1" x14ac:dyDescent="0.25">
      <c r="A214" s="11" t="s">
        <v>243</v>
      </c>
      <c r="B214" s="4" t="s">
        <v>237</v>
      </c>
      <c r="C214" s="4" t="s">
        <v>121</v>
      </c>
      <c r="D214" s="36">
        <v>1992</v>
      </c>
      <c r="E214" s="36"/>
      <c r="F214" s="4" t="s">
        <v>13</v>
      </c>
      <c r="G214" s="37" t="s">
        <v>14</v>
      </c>
      <c r="H214" s="37"/>
      <c r="I214" s="22" t="s">
        <v>2517</v>
      </c>
      <c r="J214" s="22" t="s">
        <v>2518</v>
      </c>
      <c r="K214" s="12" t="s">
        <v>17</v>
      </c>
    </row>
    <row r="215" spans="1:11" ht="24" customHeight="1" x14ac:dyDescent="0.25">
      <c r="A215" s="11" t="s">
        <v>244</v>
      </c>
      <c r="B215" s="4" t="s">
        <v>237</v>
      </c>
      <c r="C215" s="4" t="s">
        <v>121</v>
      </c>
      <c r="D215" s="36">
        <v>760</v>
      </c>
      <c r="E215" s="36"/>
      <c r="F215" s="4" t="s">
        <v>13</v>
      </c>
      <c r="G215" s="37" t="s">
        <v>14</v>
      </c>
      <c r="H215" s="37"/>
      <c r="I215" s="22" t="s">
        <v>2517</v>
      </c>
      <c r="J215" s="22" t="s">
        <v>2518</v>
      </c>
      <c r="K215" s="12" t="s">
        <v>19</v>
      </c>
    </row>
    <row r="216" spans="1:11" ht="24" customHeight="1" x14ac:dyDescent="0.25">
      <c r="A216" s="11" t="s">
        <v>245</v>
      </c>
      <c r="B216" s="4" t="s">
        <v>237</v>
      </c>
      <c r="C216" s="4" t="s">
        <v>121</v>
      </c>
      <c r="D216" s="36">
        <v>83.88</v>
      </c>
      <c r="E216" s="36"/>
      <c r="F216" s="4" t="s">
        <v>13</v>
      </c>
      <c r="G216" s="37" t="s">
        <v>14</v>
      </c>
      <c r="H216" s="37"/>
      <c r="I216" s="22" t="s">
        <v>2517</v>
      </c>
      <c r="J216" s="22" t="s">
        <v>2518</v>
      </c>
      <c r="K216" s="12" t="s">
        <v>17</v>
      </c>
    </row>
    <row r="217" spans="1:11" ht="34.5" customHeight="1" x14ac:dyDescent="0.25">
      <c r="A217" s="11" t="s">
        <v>246</v>
      </c>
      <c r="B217" s="4" t="s">
        <v>237</v>
      </c>
      <c r="C217" s="4" t="s">
        <v>121</v>
      </c>
      <c r="D217" s="36">
        <v>559.20000000000005</v>
      </c>
      <c r="E217" s="36"/>
      <c r="F217" s="4" t="s">
        <v>13</v>
      </c>
      <c r="G217" s="37" t="s">
        <v>14</v>
      </c>
      <c r="H217" s="37"/>
      <c r="I217" s="22" t="s">
        <v>2517</v>
      </c>
      <c r="J217" s="22" t="s">
        <v>2518</v>
      </c>
      <c r="K217" s="12" t="s">
        <v>19</v>
      </c>
    </row>
    <row r="218" spans="1:11" ht="34.5" customHeight="1" x14ac:dyDescent="0.25">
      <c r="A218" s="11" t="s">
        <v>247</v>
      </c>
      <c r="B218" s="4" t="s">
        <v>237</v>
      </c>
      <c r="C218" s="4" t="s">
        <v>121</v>
      </c>
      <c r="D218" s="36">
        <v>10968</v>
      </c>
      <c r="E218" s="36"/>
      <c r="F218" s="4" t="s">
        <v>13</v>
      </c>
      <c r="G218" s="37" t="s">
        <v>14</v>
      </c>
      <c r="H218" s="37"/>
      <c r="I218" s="22" t="s">
        <v>2517</v>
      </c>
      <c r="J218" s="22" t="s">
        <v>2518</v>
      </c>
      <c r="K218" s="12" t="s">
        <v>17</v>
      </c>
    </row>
    <row r="219" spans="1:11" ht="45" customHeight="1" x14ac:dyDescent="0.25">
      <c r="A219" s="11" t="s">
        <v>248</v>
      </c>
      <c r="B219" s="4" t="s">
        <v>237</v>
      </c>
      <c r="C219" s="4" t="s">
        <v>121</v>
      </c>
      <c r="D219" s="36">
        <v>942.3</v>
      </c>
      <c r="E219" s="36"/>
      <c r="F219" s="4" t="s">
        <v>13</v>
      </c>
      <c r="G219" s="37" t="s">
        <v>14</v>
      </c>
      <c r="H219" s="37"/>
      <c r="I219" s="22" t="s">
        <v>2517</v>
      </c>
      <c r="J219" s="22" t="s">
        <v>2518</v>
      </c>
      <c r="K219" s="12" t="s">
        <v>19</v>
      </c>
    </row>
    <row r="220" spans="1:11" ht="34.5" customHeight="1" x14ac:dyDescent="0.25">
      <c r="A220" s="11" t="s">
        <v>249</v>
      </c>
      <c r="B220" s="4" t="s">
        <v>237</v>
      </c>
      <c r="C220" s="4" t="s">
        <v>121</v>
      </c>
      <c r="D220" s="36">
        <v>113.45</v>
      </c>
      <c r="E220" s="36"/>
      <c r="F220" s="4" t="s">
        <v>13</v>
      </c>
      <c r="G220" s="37" t="s">
        <v>14</v>
      </c>
      <c r="H220" s="37"/>
      <c r="I220" s="22" t="s">
        <v>2517</v>
      </c>
      <c r="J220" s="22" t="s">
        <v>2518</v>
      </c>
      <c r="K220" s="12" t="s">
        <v>19</v>
      </c>
    </row>
    <row r="221" spans="1:11" ht="34.5" customHeight="1" x14ac:dyDescent="0.25">
      <c r="A221" s="11" t="s">
        <v>250</v>
      </c>
      <c r="B221" s="4" t="s">
        <v>237</v>
      </c>
      <c r="C221" s="4" t="s">
        <v>121</v>
      </c>
      <c r="D221" s="36">
        <v>453.8</v>
      </c>
      <c r="E221" s="36"/>
      <c r="F221" s="4" t="s">
        <v>13</v>
      </c>
      <c r="G221" s="37" t="s">
        <v>14</v>
      </c>
      <c r="H221" s="37"/>
      <c r="I221" s="22" t="s">
        <v>2517</v>
      </c>
      <c r="J221" s="22" t="s">
        <v>2518</v>
      </c>
      <c r="K221" s="12" t="s">
        <v>19</v>
      </c>
    </row>
    <row r="222" spans="1:11" ht="24" customHeight="1" x14ac:dyDescent="0.25">
      <c r="A222" s="11" t="s">
        <v>251</v>
      </c>
      <c r="B222" s="4" t="s">
        <v>237</v>
      </c>
      <c r="C222" s="4" t="s">
        <v>121</v>
      </c>
      <c r="D222" s="36">
        <v>418.5</v>
      </c>
      <c r="E222" s="36"/>
      <c r="F222" s="4" t="s">
        <v>13</v>
      </c>
      <c r="G222" s="37" t="s">
        <v>14</v>
      </c>
      <c r="H222" s="37"/>
      <c r="I222" s="22" t="s">
        <v>2517</v>
      </c>
      <c r="J222" s="22" t="s">
        <v>2518</v>
      </c>
      <c r="K222" s="12" t="s">
        <v>19</v>
      </c>
    </row>
    <row r="223" spans="1:11" ht="23.25" customHeight="1" x14ac:dyDescent="0.25">
      <c r="A223" s="11" t="s">
        <v>252</v>
      </c>
      <c r="B223" s="4" t="s">
        <v>237</v>
      </c>
      <c r="C223" s="4" t="s">
        <v>121</v>
      </c>
      <c r="D223" s="36">
        <v>489.5</v>
      </c>
      <c r="E223" s="36"/>
      <c r="F223" s="4" t="s">
        <v>13</v>
      </c>
      <c r="G223" s="37" t="s">
        <v>14</v>
      </c>
      <c r="H223" s="37"/>
      <c r="I223" s="22" t="s">
        <v>2517</v>
      </c>
      <c r="J223" s="22" t="s">
        <v>2518</v>
      </c>
      <c r="K223" s="12" t="s">
        <v>17</v>
      </c>
    </row>
    <row r="224" spans="1:11" ht="35.25" customHeight="1" x14ac:dyDescent="0.25">
      <c r="A224" s="11" t="s">
        <v>253</v>
      </c>
      <c r="B224" s="4" t="s">
        <v>237</v>
      </c>
      <c r="C224" s="4" t="s">
        <v>121</v>
      </c>
      <c r="D224" s="36">
        <v>358.5</v>
      </c>
      <c r="E224" s="36"/>
      <c r="F224" s="4" t="s">
        <v>13</v>
      </c>
      <c r="G224" s="37" t="s">
        <v>14</v>
      </c>
      <c r="H224" s="37"/>
      <c r="I224" s="22" t="s">
        <v>2517</v>
      </c>
      <c r="J224" s="22" t="s">
        <v>2518</v>
      </c>
      <c r="K224" s="12" t="s">
        <v>19</v>
      </c>
    </row>
    <row r="225" spans="1:11" ht="34.5" customHeight="1" x14ac:dyDescent="0.25">
      <c r="A225" s="11" t="s">
        <v>254</v>
      </c>
      <c r="B225" s="4" t="s">
        <v>237</v>
      </c>
      <c r="C225" s="4" t="s">
        <v>121</v>
      </c>
      <c r="D225" s="36">
        <v>493</v>
      </c>
      <c r="E225" s="36"/>
      <c r="F225" s="4" t="s">
        <v>13</v>
      </c>
      <c r="G225" s="37" t="s">
        <v>14</v>
      </c>
      <c r="H225" s="37"/>
      <c r="I225" s="22" t="s">
        <v>2517</v>
      </c>
      <c r="J225" s="22" t="s">
        <v>2518</v>
      </c>
      <c r="K225" s="12" t="s">
        <v>17</v>
      </c>
    </row>
    <row r="226" spans="1:11" ht="34.5" customHeight="1" x14ac:dyDescent="0.25">
      <c r="A226" s="11" t="s">
        <v>255</v>
      </c>
      <c r="B226" s="4" t="s">
        <v>237</v>
      </c>
      <c r="C226" s="4" t="s">
        <v>121</v>
      </c>
      <c r="D226" s="36">
        <v>111.9</v>
      </c>
      <c r="E226" s="36"/>
      <c r="F226" s="4" t="s">
        <v>13</v>
      </c>
      <c r="G226" s="37" t="s">
        <v>14</v>
      </c>
      <c r="H226" s="37"/>
      <c r="I226" s="22" t="s">
        <v>2517</v>
      </c>
      <c r="J226" s="22" t="s">
        <v>2518</v>
      </c>
      <c r="K226" s="12" t="s">
        <v>19</v>
      </c>
    </row>
    <row r="227" spans="1:11" ht="34.5" customHeight="1" x14ac:dyDescent="0.25">
      <c r="A227" s="11" t="s">
        <v>256</v>
      </c>
      <c r="B227" s="4" t="s">
        <v>237</v>
      </c>
      <c r="C227" s="4" t="s">
        <v>121</v>
      </c>
      <c r="D227" s="36">
        <v>16.760000000000002</v>
      </c>
      <c r="E227" s="36"/>
      <c r="F227" s="4" t="s">
        <v>13</v>
      </c>
      <c r="G227" s="37" t="s">
        <v>14</v>
      </c>
      <c r="H227" s="37"/>
      <c r="I227" s="22" t="s">
        <v>2517</v>
      </c>
      <c r="J227" s="22" t="s">
        <v>2518</v>
      </c>
      <c r="K227" s="12" t="s">
        <v>19</v>
      </c>
    </row>
    <row r="228" spans="1:11" ht="34.5" customHeight="1" x14ac:dyDescent="0.25">
      <c r="A228" s="11" t="s">
        <v>257</v>
      </c>
      <c r="B228" s="4" t="s">
        <v>237</v>
      </c>
      <c r="C228" s="4" t="s">
        <v>121</v>
      </c>
      <c r="D228" s="36">
        <v>1941</v>
      </c>
      <c r="E228" s="36"/>
      <c r="F228" s="4" t="s">
        <v>13</v>
      </c>
      <c r="G228" s="37" t="s">
        <v>14</v>
      </c>
      <c r="H228" s="37"/>
      <c r="I228" s="22" t="s">
        <v>2517</v>
      </c>
      <c r="J228" s="22" t="s">
        <v>2518</v>
      </c>
      <c r="K228" s="12" t="s">
        <v>17</v>
      </c>
    </row>
    <row r="229" spans="1:11" ht="18" customHeight="1" x14ac:dyDescent="0.25">
      <c r="A229" s="13" t="s">
        <v>55</v>
      </c>
      <c r="B229" s="32" t="s">
        <v>258</v>
      </c>
      <c r="C229" s="32"/>
      <c r="D229" s="33">
        <f>SUM(D208:D228)</f>
        <v>61221.990000000005</v>
      </c>
      <c r="E229" s="33"/>
      <c r="F229" s="5"/>
      <c r="G229" s="34"/>
      <c r="H229" s="35"/>
      <c r="I229" s="22"/>
      <c r="J229" s="22"/>
      <c r="K229" s="14"/>
    </row>
    <row r="230" spans="1:11" ht="18" customHeight="1" x14ac:dyDescent="0.25">
      <c r="A230" s="16" t="s">
        <v>55</v>
      </c>
      <c r="B230" s="45" t="s">
        <v>121</v>
      </c>
      <c r="C230" s="45"/>
      <c r="D230" s="46">
        <f>D229+D207+D192+D189+D186+D147+D145+D143+D127+D123+D118+D108+D106</f>
        <v>372153.76999999996</v>
      </c>
      <c r="E230" s="46"/>
      <c r="F230" s="7"/>
      <c r="G230" s="49"/>
      <c r="H230" s="50"/>
      <c r="I230" s="49"/>
      <c r="J230" s="50"/>
      <c r="K230" s="17"/>
    </row>
    <row r="231" spans="1:11" ht="26.25" customHeight="1" x14ac:dyDescent="0.25">
      <c r="A231" s="9" t="s">
        <v>9</v>
      </c>
      <c r="B231" s="8" t="s">
        <v>261</v>
      </c>
      <c r="C231" s="3"/>
      <c r="D231" s="51"/>
      <c r="E231" s="52"/>
      <c r="F231" s="3"/>
      <c r="G231" s="47"/>
      <c r="H231" s="48"/>
      <c r="I231" s="47"/>
      <c r="J231" s="48"/>
      <c r="K231" s="10"/>
    </row>
    <row r="232" spans="1:11" ht="24" customHeight="1" x14ac:dyDescent="0.25">
      <c r="A232" s="11" t="s">
        <v>259</v>
      </c>
      <c r="B232" s="4" t="s">
        <v>260</v>
      </c>
      <c r="C232" s="4" t="s">
        <v>261</v>
      </c>
      <c r="D232" s="36">
        <v>310920000</v>
      </c>
      <c r="E232" s="36"/>
      <c r="F232" s="4" t="s">
        <v>13</v>
      </c>
      <c r="G232" s="37" t="s">
        <v>262</v>
      </c>
      <c r="H232" s="37"/>
      <c r="I232" s="22" t="s">
        <v>2517</v>
      </c>
      <c r="J232" s="22" t="s">
        <v>2518</v>
      </c>
      <c r="K232" s="12" t="s">
        <v>19</v>
      </c>
    </row>
    <row r="233" spans="1:11" ht="18" customHeight="1" x14ac:dyDescent="0.25">
      <c r="A233" s="13" t="s">
        <v>55</v>
      </c>
      <c r="B233" s="32" t="s">
        <v>263</v>
      </c>
      <c r="C233" s="32"/>
      <c r="D233" s="33">
        <v>310920000</v>
      </c>
      <c r="E233" s="33"/>
      <c r="F233" s="5"/>
      <c r="G233" s="34"/>
      <c r="H233" s="35"/>
      <c r="I233" s="22" t="s">
        <v>2517</v>
      </c>
      <c r="J233" s="22" t="s">
        <v>2518</v>
      </c>
      <c r="K233" s="12" t="s">
        <v>19</v>
      </c>
    </row>
    <row r="234" spans="1:11" ht="45" customHeight="1" x14ac:dyDescent="0.25">
      <c r="A234" s="11" t="s">
        <v>264</v>
      </c>
      <c r="B234" s="4" t="s">
        <v>265</v>
      </c>
      <c r="C234" s="4" t="s">
        <v>261</v>
      </c>
      <c r="D234" s="36">
        <v>301410.8</v>
      </c>
      <c r="E234" s="36"/>
      <c r="F234" s="4" t="s">
        <v>13</v>
      </c>
      <c r="G234" s="37" t="s">
        <v>262</v>
      </c>
      <c r="H234" s="37"/>
      <c r="I234" s="22" t="s">
        <v>2517</v>
      </c>
      <c r="J234" s="22" t="s">
        <v>2518</v>
      </c>
      <c r="K234" s="12" t="s">
        <v>19</v>
      </c>
    </row>
    <row r="235" spans="1:11" ht="44.25" customHeight="1" x14ac:dyDescent="0.25">
      <c r="A235" s="11" t="s">
        <v>266</v>
      </c>
      <c r="B235" s="4" t="s">
        <v>265</v>
      </c>
      <c r="C235" s="4" t="s">
        <v>261</v>
      </c>
      <c r="D235" s="36">
        <v>429.87</v>
      </c>
      <c r="E235" s="36"/>
      <c r="F235" s="4" t="s">
        <v>13</v>
      </c>
      <c r="G235" s="37" t="s">
        <v>22</v>
      </c>
      <c r="H235" s="37"/>
      <c r="I235" s="22" t="s">
        <v>2517</v>
      </c>
      <c r="J235" s="22" t="s">
        <v>2518</v>
      </c>
      <c r="K235" s="12" t="s">
        <v>19</v>
      </c>
    </row>
    <row r="236" spans="1:11" ht="18" customHeight="1" x14ac:dyDescent="0.25">
      <c r="A236" s="13" t="s">
        <v>55</v>
      </c>
      <c r="B236" s="32" t="s">
        <v>267</v>
      </c>
      <c r="C236" s="32"/>
      <c r="D236" s="33">
        <f>SUM(D234:D235)</f>
        <v>301840.67</v>
      </c>
      <c r="E236" s="33"/>
      <c r="F236" s="5"/>
      <c r="G236" s="34"/>
      <c r="H236" s="35"/>
      <c r="I236" s="22"/>
      <c r="J236" s="22"/>
      <c r="K236" s="14"/>
    </row>
    <row r="237" spans="1:11" ht="18" customHeight="1" x14ac:dyDescent="0.25">
      <c r="A237" s="16" t="s">
        <v>55</v>
      </c>
      <c r="B237" s="45" t="s">
        <v>261</v>
      </c>
      <c r="C237" s="45"/>
      <c r="D237" s="46">
        <f>D236+D233</f>
        <v>311221840.67000002</v>
      </c>
      <c r="E237" s="46"/>
      <c r="F237" s="7"/>
      <c r="G237" s="49"/>
      <c r="H237" s="50"/>
      <c r="I237" s="17"/>
      <c r="J237" s="17"/>
      <c r="K237" s="17"/>
    </row>
    <row r="238" spans="1:11" ht="26.25" customHeight="1" x14ac:dyDescent="0.25">
      <c r="A238" s="9" t="s">
        <v>9</v>
      </c>
      <c r="B238" s="8" t="s">
        <v>270</v>
      </c>
      <c r="C238" s="3"/>
      <c r="D238" s="51"/>
      <c r="E238" s="52"/>
      <c r="F238" s="3"/>
      <c r="G238" s="47"/>
      <c r="H238" s="48"/>
      <c r="I238" s="10"/>
      <c r="J238" s="10"/>
      <c r="K238" s="10"/>
    </row>
    <row r="239" spans="1:11" ht="34.5" customHeight="1" x14ac:dyDescent="0.25">
      <c r="A239" s="11" t="s">
        <v>268</v>
      </c>
      <c r="B239" s="4" t="s">
        <v>269</v>
      </c>
      <c r="C239" s="4" t="s">
        <v>270</v>
      </c>
      <c r="D239" s="36">
        <v>480</v>
      </c>
      <c r="E239" s="36"/>
      <c r="F239" s="4" t="s">
        <v>13</v>
      </c>
      <c r="G239" s="37" t="s">
        <v>262</v>
      </c>
      <c r="H239" s="37"/>
      <c r="I239" s="22" t="s">
        <v>2517</v>
      </c>
      <c r="J239" s="22" t="s">
        <v>2518</v>
      </c>
      <c r="K239" s="12" t="s">
        <v>271</v>
      </c>
    </row>
    <row r="240" spans="1:11" ht="24" customHeight="1" x14ac:dyDescent="0.25">
      <c r="A240" s="11" t="s">
        <v>272</v>
      </c>
      <c r="B240" s="4" t="s">
        <v>269</v>
      </c>
      <c r="C240" s="4" t="s">
        <v>270</v>
      </c>
      <c r="D240" s="36">
        <v>283126.15999999997</v>
      </c>
      <c r="E240" s="36"/>
      <c r="F240" s="4" t="s">
        <v>13</v>
      </c>
      <c r="G240" s="37" t="s">
        <v>262</v>
      </c>
      <c r="H240" s="37"/>
      <c r="I240" s="22" t="s">
        <v>2517</v>
      </c>
      <c r="J240" s="22" t="s">
        <v>2518</v>
      </c>
      <c r="K240" s="12" t="s">
        <v>19</v>
      </c>
    </row>
    <row r="241" spans="1:11" ht="24" customHeight="1" x14ac:dyDescent="0.25">
      <c r="A241" s="11" t="s">
        <v>273</v>
      </c>
      <c r="B241" s="4" t="s">
        <v>269</v>
      </c>
      <c r="C241" s="4" t="s">
        <v>270</v>
      </c>
      <c r="D241" s="36">
        <v>6130</v>
      </c>
      <c r="E241" s="36"/>
      <c r="F241" s="4" t="s">
        <v>13</v>
      </c>
      <c r="G241" s="37" t="s">
        <v>262</v>
      </c>
      <c r="H241" s="37"/>
      <c r="I241" s="22" t="s">
        <v>2517</v>
      </c>
      <c r="J241" s="22" t="s">
        <v>2518</v>
      </c>
      <c r="K241" s="12" t="s">
        <v>271</v>
      </c>
    </row>
    <row r="242" spans="1:11" ht="44.25" customHeight="1" x14ac:dyDescent="0.25">
      <c r="A242" s="11" t="s">
        <v>274</v>
      </c>
      <c r="B242" s="4" t="s">
        <v>269</v>
      </c>
      <c r="C242" s="4" t="s">
        <v>270</v>
      </c>
      <c r="D242" s="36">
        <v>24589.919999999998</v>
      </c>
      <c r="E242" s="36"/>
      <c r="F242" s="4" t="s">
        <v>13</v>
      </c>
      <c r="G242" s="37" t="s">
        <v>262</v>
      </c>
      <c r="H242" s="37"/>
      <c r="I242" s="22" t="s">
        <v>2517</v>
      </c>
      <c r="J242" s="22" t="s">
        <v>2518</v>
      </c>
      <c r="K242" s="12" t="s">
        <v>19</v>
      </c>
    </row>
    <row r="243" spans="1:11" ht="24" customHeight="1" x14ac:dyDescent="0.25">
      <c r="A243" s="11" t="s">
        <v>275</v>
      </c>
      <c r="B243" s="4" t="s">
        <v>269</v>
      </c>
      <c r="C243" s="4" t="s">
        <v>270</v>
      </c>
      <c r="D243" s="36">
        <v>262182.75</v>
      </c>
      <c r="E243" s="36"/>
      <c r="F243" s="4" t="s">
        <v>13</v>
      </c>
      <c r="G243" s="37" t="s">
        <v>262</v>
      </c>
      <c r="H243" s="37"/>
      <c r="I243" s="22" t="s">
        <v>2517</v>
      </c>
      <c r="J243" s="22" t="s">
        <v>2518</v>
      </c>
      <c r="K243" s="12" t="s">
        <v>19</v>
      </c>
    </row>
    <row r="244" spans="1:11" ht="24" customHeight="1" x14ac:dyDescent="0.25">
      <c r="A244" s="11" t="s">
        <v>276</v>
      </c>
      <c r="B244" s="4" t="s">
        <v>269</v>
      </c>
      <c r="C244" s="4" t="s">
        <v>270</v>
      </c>
      <c r="D244" s="36">
        <v>687</v>
      </c>
      <c r="E244" s="36"/>
      <c r="F244" s="4" t="s">
        <v>13</v>
      </c>
      <c r="G244" s="37" t="s">
        <v>262</v>
      </c>
      <c r="H244" s="37"/>
      <c r="I244" s="22" t="s">
        <v>2517</v>
      </c>
      <c r="J244" s="22" t="s">
        <v>2518</v>
      </c>
      <c r="K244" s="12" t="s">
        <v>19</v>
      </c>
    </row>
    <row r="245" spans="1:11" ht="24" customHeight="1" x14ac:dyDescent="0.25">
      <c r="A245" s="11" t="s">
        <v>277</v>
      </c>
      <c r="B245" s="4" t="s">
        <v>269</v>
      </c>
      <c r="C245" s="4" t="s">
        <v>270</v>
      </c>
      <c r="D245" s="36">
        <v>5850</v>
      </c>
      <c r="E245" s="36"/>
      <c r="F245" s="4" t="s">
        <v>13</v>
      </c>
      <c r="G245" s="37" t="s">
        <v>262</v>
      </c>
      <c r="H245" s="37"/>
      <c r="I245" s="22" t="s">
        <v>2517</v>
      </c>
      <c r="J245" s="22" t="s">
        <v>2518</v>
      </c>
      <c r="K245" s="12" t="s">
        <v>19</v>
      </c>
    </row>
    <row r="246" spans="1:11" ht="18" customHeight="1" x14ac:dyDescent="0.25">
      <c r="A246" s="13" t="s">
        <v>55</v>
      </c>
      <c r="B246" s="32" t="s">
        <v>278</v>
      </c>
      <c r="C246" s="32"/>
      <c r="D246" s="33">
        <f>SUM(D239:D245)</f>
        <v>583045.82999999996</v>
      </c>
      <c r="E246" s="33"/>
      <c r="F246" s="5"/>
      <c r="G246" s="34"/>
      <c r="H246" s="35"/>
      <c r="I246" s="22" t="s">
        <v>2517</v>
      </c>
      <c r="J246" s="22" t="s">
        <v>2518</v>
      </c>
      <c r="K246" s="12" t="s">
        <v>19</v>
      </c>
    </row>
    <row r="247" spans="1:11" ht="34.5" customHeight="1" x14ac:dyDescent="0.25">
      <c r="A247" s="11" t="s">
        <v>279</v>
      </c>
      <c r="B247" s="4" t="s">
        <v>280</v>
      </c>
      <c r="C247" s="4" t="s">
        <v>270</v>
      </c>
      <c r="D247" s="36">
        <v>18760</v>
      </c>
      <c r="E247" s="36"/>
      <c r="F247" s="4" t="s">
        <v>13</v>
      </c>
      <c r="G247" s="37" t="s">
        <v>262</v>
      </c>
      <c r="H247" s="37"/>
      <c r="I247" s="22" t="s">
        <v>2517</v>
      </c>
      <c r="J247" s="22" t="s">
        <v>2518</v>
      </c>
      <c r="K247" s="12" t="s">
        <v>19</v>
      </c>
    </row>
    <row r="248" spans="1:11" ht="34.5" customHeight="1" x14ac:dyDescent="0.25">
      <c r="A248" s="11" t="s">
        <v>281</v>
      </c>
      <c r="B248" s="4" t="s">
        <v>280</v>
      </c>
      <c r="C248" s="4" t="s">
        <v>270</v>
      </c>
      <c r="D248" s="36">
        <v>1363.56</v>
      </c>
      <c r="E248" s="36"/>
      <c r="F248" s="4" t="s">
        <v>13</v>
      </c>
      <c r="G248" s="37" t="s">
        <v>32</v>
      </c>
      <c r="H248" s="37"/>
      <c r="I248" s="22" t="s">
        <v>2517</v>
      </c>
      <c r="J248" s="22" t="s">
        <v>2518</v>
      </c>
      <c r="K248" s="12" t="s">
        <v>19</v>
      </c>
    </row>
    <row r="249" spans="1:11" ht="54.75" customHeight="1" x14ac:dyDescent="0.25">
      <c r="A249" s="11" t="s">
        <v>282</v>
      </c>
      <c r="B249" s="4" t="s">
        <v>280</v>
      </c>
      <c r="C249" s="4" t="s">
        <v>270</v>
      </c>
      <c r="D249" s="36">
        <v>29310</v>
      </c>
      <c r="E249" s="36"/>
      <c r="F249" s="4" t="s">
        <v>13</v>
      </c>
      <c r="G249" s="37" t="s">
        <v>262</v>
      </c>
      <c r="H249" s="37"/>
      <c r="I249" s="22" t="s">
        <v>2517</v>
      </c>
      <c r="J249" s="22" t="s">
        <v>2518</v>
      </c>
      <c r="K249" s="12" t="s">
        <v>19</v>
      </c>
    </row>
    <row r="250" spans="1:11" ht="34.5" customHeight="1" x14ac:dyDescent="0.25">
      <c r="A250" s="11" t="s">
        <v>283</v>
      </c>
      <c r="B250" s="4" t="s">
        <v>280</v>
      </c>
      <c r="C250" s="4" t="s">
        <v>270</v>
      </c>
      <c r="D250" s="36">
        <v>30630</v>
      </c>
      <c r="E250" s="36"/>
      <c r="F250" s="4" t="s">
        <v>13</v>
      </c>
      <c r="G250" s="37" t="s">
        <v>262</v>
      </c>
      <c r="H250" s="37"/>
      <c r="I250" s="22" t="s">
        <v>2517</v>
      </c>
      <c r="J250" s="22" t="s">
        <v>2518</v>
      </c>
      <c r="K250" s="12" t="s">
        <v>19</v>
      </c>
    </row>
    <row r="251" spans="1:11" ht="18" customHeight="1" x14ac:dyDescent="0.25">
      <c r="A251" s="13" t="s">
        <v>55</v>
      </c>
      <c r="B251" s="32" t="s">
        <v>284</v>
      </c>
      <c r="C251" s="32"/>
      <c r="D251" s="33">
        <f>SUM(D247:D250)</f>
        <v>80063.56</v>
      </c>
      <c r="E251" s="33"/>
      <c r="F251" s="5"/>
      <c r="G251" s="34"/>
      <c r="H251" s="35"/>
      <c r="I251" s="22"/>
      <c r="J251" s="22"/>
      <c r="K251" s="14"/>
    </row>
    <row r="252" spans="1:11" ht="18" customHeight="1" x14ac:dyDescent="0.25">
      <c r="A252" s="16" t="s">
        <v>55</v>
      </c>
      <c r="B252" s="45" t="s">
        <v>270</v>
      </c>
      <c r="C252" s="45"/>
      <c r="D252" s="46">
        <f>D246+D251</f>
        <v>663109.3899999999</v>
      </c>
      <c r="E252" s="46"/>
      <c r="F252" s="7"/>
      <c r="G252" s="49"/>
      <c r="H252" s="50"/>
      <c r="I252" s="17"/>
      <c r="J252" s="17"/>
      <c r="K252" s="17"/>
    </row>
    <row r="253" spans="1:11" ht="26.25" customHeight="1" x14ac:dyDescent="0.25">
      <c r="A253" s="9" t="s">
        <v>9</v>
      </c>
      <c r="B253" s="8" t="s">
        <v>287</v>
      </c>
      <c r="C253" s="3"/>
      <c r="D253" s="51"/>
      <c r="E253" s="52"/>
      <c r="F253" s="3"/>
      <c r="G253" s="47"/>
      <c r="H253" s="48"/>
      <c r="I253" s="10"/>
      <c r="J253" s="10"/>
      <c r="K253" s="10"/>
    </row>
    <row r="254" spans="1:11" ht="24" customHeight="1" x14ac:dyDescent="0.25">
      <c r="A254" s="11" t="s">
        <v>285</v>
      </c>
      <c r="B254" s="4" t="s">
        <v>286</v>
      </c>
      <c r="C254" s="4" t="s">
        <v>287</v>
      </c>
      <c r="D254" s="36">
        <v>5706.6</v>
      </c>
      <c r="E254" s="36"/>
      <c r="F254" s="4" t="s">
        <v>13</v>
      </c>
      <c r="G254" s="37" t="s">
        <v>32</v>
      </c>
      <c r="H254" s="37"/>
      <c r="I254" s="22" t="s">
        <v>2517</v>
      </c>
      <c r="J254" s="22" t="s">
        <v>2518</v>
      </c>
      <c r="K254" s="12" t="s">
        <v>19</v>
      </c>
    </row>
    <row r="255" spans="1:11" ht="18" customHeight="1" x14ac:dyDescent="0.25">
      <c r="A255" s="13" t="s">
        <v>55</v>
      </c>
      <c r="B255" s="32" t="s">
        <v>288</v>
      </c>
      <c r="C255" s="32"/>
      <c r="D255" s="33">
        <f>D254</f>
        <v>5706.6</v>
      </c>
      <c r="E255" s="33"/>
      <c r="F255" s="5"/>
      <c r="G255" s="34"/>
      <c r="H255" s="35"/>
      <c r="I255" s="22" t="s">
        <v>2517</v>
      </c>
      <c r="J255" s="22" t="s">
        <v>2518</v>
      </c>
      <c r="K255" s="14"/>
    </row>
    <row r="256" spans="1:11" ht="24" customHeight="1" x14ac:dyDescent="0.25">
      <c r="A256" s="11" t="s">
        <v>289</v>
      </c>
      <c r="B256" s="4" t="s">
        <v>290</v>
      </c>
      <c r="C256" s="4" t="s">
        <v>287</v>
      </c>
      <c r="D256" s="36">
        <v>17574.810000000001</v>
      </c>
      <c r="E256" s="36"/>
      <c r="F256" s="4" t="s">
        <v>13</v>
      </c>
      <c r="G256" s="37" t="s">
        <v>32</v>
      </c>
      <c r="H256" s="37"/>
      <c r="I256" s="22" t="s">
        <v>2517</v>
      </c>
      <c r="J256" s="22" t="s">
        <v>2518</v>
      </c>
      <c r="K256" s="12" t="s">
        <v>19</v>
      </c>
    </row>
    <row r="257" spans="1:11" ht="18" customHeight="1" x14ac:dyDescent="0.25">
      <c r="A257" s="13" t="s">
        <v>55</v>
      </c>
      <c r="B257" s="32" t="s">
        <v>291</v>
      </c>
      <c r="C257" s="32"/>
      <c r="D257" s="33">
        <f>D256</f>
        <v>17574.810000000001</v>
      </c>
      <c r="E257" s="33"/>
      <c r="F257" s="5"/>
      <c r="G257" s="34"/>
      <c r="H257" s="35"/>
      <c r="I257" s="22"/>
      <c r="J257" s="22"/>
      <c r="K257" s="14"/>
    </row>
    <row r="258" spans="1:11" ht="18" customHeight="1" x14ac:dyDescent="0.25">
      <c r="A258" s="16" t="s">
        <v>55</v>
      </c>
      <c r="B258" s="45" t="s">
        <v>287</v>
      </c>
      <c r="C258" s="45"/>
      <c r="D258" s="46">
        <f>D257+D255</f>
        <v>23281.410000000003</v>
      </c>
      <c r="E258" s="46"/>
      <c r="F258" s="7"/>
      <c r="G258" s="49"/>
      <c r="H258" s="50"/>
      <c r="I258" s="17"/>
      <c r="J258" s="17"/>
      <c r="K258" s="17"/>
    </row>
    <row r="259" spans="1:11" ht="26.25" customHeight="1" x14ac:dyDescent="0.25">
      <c r="A259" s="9" t="s">
        <v>9</v>
      </c>
      <c r="B259" s="8" t="s">
        <v>294</v>
      </c>
      <c r="C259" s="3"/>
      <c r="D259" s="51"/>
      <c r="E259" s="52"/>
      <c r="F259" s="3"/>
      <c r="G259" s="47"/>
      <c r="H259" s="48"/>
      <c r="I259" s="10"/>
      <c r="J259" s="10"/>
      <c r="K259" s="10"/>
    </row>
    <row r="260" spans="1:11" ht="44.25" customHeight="1" x14ac:dyDescent="0.25">
      <c r="A260" s="11" t="s">
        <v>292</v>
      </c>
      <c r="B260" s="4" t="s">
        <v>293</v>
      </c>
      <c r="C260" s="4" t="s">
        <v>294</v>
      </c>
      <c r="D260" s="36">
        <v>160</v>
      </c>
      <c r="E260" s="36"/>
      <c r="F260" s="4" t="s">
        <v>13</v>
      </c>
      <c r="G260" s="37" t="s">
        <v>14</v>
      </c>
      <c r="H260" s="37"/>
      <c r="I260" s="22" t="s">
        <v>2517</v>
      </c>
      <c r="J260" s="22" t="s">
        <v>2518</v>
      </c>
      <c r="K260" s="12" t="s">
        <v>19</v>
      </c>
    </row>
    <row r="261" spans="1:11" ht="45" customHeight="1" x14ac:dyDescent="0.25">
      <c r="A261" s="11" t="s">
        <v>295</v>
      </c>
      <c r="B261" s="4" t="s">
        <v>293</v>
      </c>
      <c r="C261" s="4" t="s">
        <v>294</v>
      </c>
      <c r="D261" s="36">
        <v>1940</v>
      </c>
      <c r="E261" s="36"/>
      <c r="F261" s="4" t="s">
        <v>13</v>
      </c>
      <c r="G261" s="37" t="s">
        <v>14</v>
      </c>
      <c r="H261" s="37"/>
      <c r="I261" s="22" t="s">
        <v>2517</v>
      </c>
      <c r="J261" s="22" t="s">
        <v>2518</v>
      </c>
      <c r="K261" s="12" t="s">
        <v>19</v>
      </c>
    </row>
    <row r="262" spans="1:11" ht="45" customHeight="1" x14ac:dyDescent="0.25">
      <c r="A262" s="11" t="s">
        <v>296</v>
      </c>
      <c r="B262" s="4" t="s">
        <v>293</v>
      </c>
      <c r="C262" s="4" t="s">
        <v>294</v>
      </c>
      <c r="D262" s="36">
        <v>345</v>
      </c>
      <c r="E262" s="36"/>
      <c r="F262" s="4" t="s">
        <v>13</v>
      </c>
      <c r="G262" s="37" t="s">
        <v>14</v>
      </c>
      <c r="H262" s="37"/>
      <c r="I262" s="22" t="s">
        <v>2517</v>
      </c>
      <c r="J262" s="22" t="s">
        <v>2518</v>
      </c>
      <c r="K262" s="12" t="s">
        <v>19</v>
      </c>
    </row>
    <row r="263" spans="1:11" ht="54.75" customHeight="1" x14ac:dyDescent="0.25">
      <c r="A263" s="11" t="s">
        <v>297</v>
      </c>
      <c r="B263" s="4" t="s">
        <v>293</v>
      </c>
      <c r="C263" s="4" t="s">
        <v>294</v>
      </c>
      <c r="D263" s="36">
        <v>128</v>
      </c>
      <c r="E263" s="36"/>
      <c r="F263" s="4" t="s">
        <v>13</v>
      </c>
      <c r="G263" s="37" t="s">
        <v>14</v>
      </c>
      <c r="H263" s="37"/>
      <c r="I263" s="22" t="s">
        <v>2517</v>
      </c>
      <c r="J263" s="22" t="s">
        <v>2518</v>
      </c>
      <c r="K263" s="12" t="s">
        <v>19</v>
      </c>
    </row>
    <row r="264" spans="1:11" ht="23.25" customHeight="1" x14ac:dyDescent="0.25">
      <c r="A264" s="11" t="s">
        <v>298</v>
      </c>
      <c r="B264" s="4" t="s">
        <v>293</v>
      </c>
      <c r="C264" s="4" t="s">
        <v>294</v>
      </c>
      <c r="D264" s="36">
        <v>84</v>
      </c>
      <c r="E264" s="36"/>
      <c r="F264" s="4" t="s">
        <v>13</v>
      </c>
      <c r="G264" s="37" t="s">
        <v>14</v>
      </c>
      <c r="H264" s="37"/>
      <c r="I264" s="22" t="s">
        <v>2517</v>
      </c>
      <c r="J264" s="22" t="s">
        <v>2518</v>
      </c>
      <c r="K264" s="12" t="s">
        <v>19</v>
      </c>
    </row>
    <row r="265" spans="1:11" ht="24" customHeight="1" x14ac:dyDescent="0.25">
      <c r="A265" s="11" t="s">
        <v>299</v>
      </c>
      <c r="B265" s="4" t="s">
        <v>293</v>
      </c>
      <c r="C265" s="4" t="s">
        <v>294</v>
      </c>
      <c r="D265" s="36">
        <v>485</v>
      </c>
      <c r="E265" s="36"/>
      <c r="F265" s="4" t="s">
        <v>13</v>
      </c>
      <c r="G265" s="37" t="s">
        <v>14</v>
      </c>
      <c r="H265" s="37"/>
      <c r="I265" s="22" t="s">
        <v>2517</v>
      </c>
      <c r="J265" s="22" t="s">
        <v>2518</v>
      </c>
      <c r="K265" s="12" t="s">
        <v>19</v>
      </c>
    </row>
    <row r="266" spans="1:11" ht="45" customHeight="1" x14ac:dyDescent="0.25">
      <c r="A266" s="11" t="s">
        <v>300</v>
      </c>
      <c r="B266" s="4" t="s">
        <v>293</v>
      </c>
      <c r="C266" s="4" t="s">
        <v>294</v>
      </c>
      <c r="D266" s="36">
        <v>135</v>
      </c>
      <c r="E266" s="36"/>
      <c r="F266" s="4" t="s">
        <v>13</v>
      </c>
      <c r="G266" s="37" t="s">
        <v>14</v>
      </c>
      <c r="H266" s="37"/>
      <c r="I266" s="22" t="s">
        <v>2517</v>
      </c>
      <c r="J266" s="22" t="s">
        <v>2518</v>
      </c>
      <c r="K266" s="12" t="s">
        <v>19</v>
      </c>
    </row>
    <row r="267" spans="1:11" ht="34.5" customHeight="1" x14ac:dyDescent="0.25">
      <c r="A267" s="11" t="s">
        <v>301</v>
      </c>
      <c r="B267" s="4" t="s">
        <v>293</v>
      </c>
      <c r="C267" s="4" t="s">
        <v>294</v>
      </c>
      <c r="D267" s="36">
        <v>195</v>
      </c>
      <c r="E267" s="36"/>
      <c r="F267" s="4" t="s">
        <v>13</v>
      </c>
      <c r="G267" s="37" t="s">
        <v>14</v>
      </c>
      <c r="H267" s="37"/>
      <c r="I267" s="22" t="s">
        <v>2517</v>
      </c>
      <c r="J267" s="22" t="s">
        <v>2518</v>
      </c>
      <c r="K267" s="12" t="s">
        <v>19</v>
      </c>
    </row>
    <row r="268" spans="1:11" ht="24" customHeight="1" x14ac:dyDescent="0.25">
      <c r="A268" s="11" t="s">
        <v>302</v>
      </c>
      <c r="B268" s="4" t="s">
        <v>293</v>
      </c>
      <c r="C268" s="4" t="s">
        <v>294</v>
      </c>
      <c r="D268" s="36">
        <v>585</v>
      </c>
      <c r="E268" s="36"/>
      <c r="F268" s="4" t="s">
        <v>13</v>
      </c>
      <c r="G268" s="37" t="s">
        <v>14</v>
      </c>
      <c r="H268" s="37"/>
      <c r="I268" s="22" t="s">
        <v>2517</v>
      </c>
      <c r="J268" s="22" t="s">
        <v>2518</v>
      </c>
      <c r="K268" s="12" t="s">
        <v>19</v>
      </c>
    </row>
    <row r="269" spans="1:11" ht="23.25" customHeight="1" x14ac:dyDescent="0.25">
      <c r="A269" s="11" t="s">
        <v>303</v>
      </c>
      <c r="B269" s="4" t="s">
        <v>293</v>
      </c>
      <c r="C269" s="4" t="s">
        <v>294</v>
      </c>
      <c r="D269" s="36">
        <v>225</v>
      </c>
      <c r="E269" s="36"/>
      <c r="F269" s="4" t="s">
        <v>13</v>
      </c>
      <c r="G269" s="37" t="s">
        <v>14</v>
      </c>
      <c r="H269" s="37"/>
      <c r="I269" s="22" t="s">
        <v>2517</v>
      </c>
      <c r="J269" s="22" t="s">
        <v>2518</v>
      </c>
      <c r="K269" s="12" t="s">
        <v>19</v>
      </c>
    </row>
    <row r="270" spans="1:11" ht="24" customHeight="1" x14ac:dyDescent="0.25">
      <c r="A270" s="11" t="s">
        <v>304</v>
      </c>
      <c r="B270" s="4" t="s">
        <v>293</v>
      </c>
      <c r="C270" s="4" t="s">
        <v>294</v>
      </c>
      <c r="D270" s="36">
        <v>95</v>
      </c>
      <c r="E270" s="36"/>
      <c r="F270" s="4" t="s">
        <v>13</v>
      </c>
      <c r="G270" s="37" t="s">
        <v>14</v>
      </c>
      <c r="H270" s="37"/>
      <c r="I270" s="22" t="s">
        <v>2517</v>
      </c>
      <c r="J270" s="22" t="s">
        <v>2518</v>
      </c>
      <c r="K270" s="12" t="s">
        <v>19</v>
      </c>
    </row>
    <row r="271" spans="1:11" ht="34.5" customHeight="1" x14ac:dyDescent="0.25">
      <c r="A271" s="11" t="s">
        <v>305</v>
      </c>
      <c r="B271" s="4" t="s">
        <v>293</v>
      </c>
      <c r="C271" s="4" t="s">
        <v>294</v>
      </c>
      <c r="D271" s="36">
        <v>348</v>
      </c>
      <c r="E271" s="36"/>
      <c r="F271" s="4" t="s">
        <v>13</v>
      </c>
      <c r="G271" s="37" t="s">
        <v>14</v>
      </c>
      <c r="H271" s="37"/>
      <c r="I271" s="22" t="s">
        <v>2517</v>
      </c>
      <c r="J271" s="22" t="s">
        <v>2518</v>
      </c>
      <c r="K271" s="12" t="s">
        <v>19</v>
      </c>
    </row>
    <row r="272" spans="1:11" ht="45" customHeight="1" x14ac:dyDescent="0.25">
      <c r="A272" s="11" t="s">
        <v>306</v>
      </c>
      <c r="B272" s="4" t="s">
        <v>293</v>
      </c>
      <c r="C272" s="4" t="s">
        <v>294</v>
      </c>
      <c r="D272" s="36">
        <v>520</v>
      </c>
      <c r="E272" s="36"/>
      <c r="F272" s="4" t="s">
        <v>13</v>
      </c>
      <c r="G272" s="37" t="s">
        <v>14</v>
      </c>
      <c r="H272" s="37"/>
      <c r="I272" s="22" t="s">
        <v>2517</v>
      </c>
      <c r="J272" s="22" t="s">
        <v>2518</v>
      </c>
      <c r="K272" s="12" t="s">
        <v>19</v>
      </c>
    </row>
    <row r="273" spans="1:11" ht="54.75" customHeight="1" x14ac:dyDescent="0.25">
      <c r="A273" s="11" t="s">
        <v>307</v>
      </c>
      <c r="B273" s="4" t="s">
        <v>293</v>
      </c>
      <c r="C273" s="4" t="s">
        <v>294</v>
      </c>
      <c r="D273" s="36">
        <v>395</v>
      </c>
      <c r="E273" s="36"/>
      <c r="F273" s="4" t="s">
        <v>13</v>
      </c>
      <c r="G273" s="37" t="s">
        <v>14</v>
      </c>
      <c r="H273" s="37"/>
      <c r="I273" s="22" t="s">
        <v>2517</v>
      </c>
      <c r="J273" s="22" t="s">
        <v>2518</v>
      </c>
      <c r="K273" s="12" t="s">
        <v>19</v>
      </c>
    </row>
    <row r="274" spans="1:11" ht="34.5" customHeight="1" x14ac:dyDescent="0.25">
      <c r="A274" s="11" t="s">
        <v>308</v>
      </c>
      <c r="B274" s="4" t="s">
        <v>293</v>
      </c>
      <c r="C274" s="4" t="s">
        <v>294</v>
      </c>
      <c r="D274" s="36">
        <v>78</v>
      </c>
      <c r="E274" s="36"/>
      <c r="F274" s="4" t="s">
        <v>13</v>
      </c>
      <c r="G274" s="37" t="s">
        <v>14</v>
      </c>
      <c r="H274" s="37"/>
      <c r="I274" s="22" t="s">
        <v>2517</v>
      </c>
      <c r="J274" s="22" t="s">
        <v>2518</v>
      </c>
      <c r="K274" s="12" t="s">
        <v>19</v>
      </c>
    </row>
    <row r="275" spans="1:11" ht="45" customHeight="1" x14ac:dyDescent="0.25">
      <c r="A275" s="11" t="s">
        <v>309</v>
      </c>
      <c r="B275" s="4" t="s">
        <v>293</v>
      </c>
      <c r="C275" s="4" t="s">
        <v>294</v>
      </c>
      <c r="D275" s="36">
        <v>780</v>
      </c>
      <c r="E275" s="36"/>
      <c r="F275" s="4" t="s">
        <v>13</v>
      </c>
      <c r="G275" s="37" t="s">
        <v>14</v>
      </c>
      <c r="H275" s="37"/>
      <c r="I275" s="22" t="s">
        <v>2517</v>
      </c>
      <c r="J275" s="22" t="s">
        <v>2518</v>
      </c>
      <c r="K275" s="12" t="s">
        <v>19</v>
      </c>
    </row>
    <row r="276" spans="1:11" ht="44.25" customHeight="1" x14ac:dyDescent="0.25">
      <c r="A276" s="11" t="s">
        <v>310</v>
      </c>
      <c r="B276" s="4" t="s">
        <v>293</v>
      </c>
      <c r="C276" s="4" t="s">
        <v>294</v>
      </c>
      <c r="D276" s="36">
        <v>215</v>
      </c>
      <c r="E276" s="36"/>
      <c r="F276" s="4" t="s">
        <v>13</v>
      </c>
      <c r="G276" s="37" t="s">
        <v>14</v>
      </c>
      <c r="H276" s="37"/>
      <c r="I276" s="22" t="s">
        <v>2517</v>
      </c>
      <c r="J276" s="22" t="s">
        <v>2518</v>
      </c>
      <c r="K276" s="12" t="s">
        <v>19</v>
      </c>
    </row>
    <row r="277" spans="1:11" ht="35.25" customHeight="1" x14ac:dyDescent="0.25">
      <c r="A277" s="11" t="s">
        <v>311</v>
      </c>
      <c r="B277" s="4" t="s">
        <v>293</v>
      </c>
      <c r="C277" s="4" t="s">
        <v>294</v>
      </c>
      <c r="D277" s="36">
        <v>1.48</v>
      </c>
      <c r="E277" s="36"/>
      <c r="F277" s="4" t="s">
        <v>13</v>
      </c>
      <c r="G277" s="37" t="s">
        <v>14</v>
      </c>
      <c r="H277" s="37"/>
      <c r="I277" s="22" t="s">
        <v>2517</v>
      </c>
      <c r="J277" s="22" t="s">
        <v>2518</v>
      </c>
      <c r="K277" s="12" t="s">
        <v>19</v>
      </c>
    </row>
    <row r="278" spans="1:11" ht="44.25" customHeight="1" x14ac:dyDescent="0.25">
      <c r="A278" s="11" t="s">
        <v>312</v>
      </c>
      <c r="B278" s="4" t="s">
        <v>293</v>
      </c>
      <c r="C278" s="4" t="s">
        <v>294</v>
      </c>
      <c r="D278" s="36">
        <v>390</v>
      </c>
      <c r="E278" s="36"/>
      <c r="F278" s="4" t="s">
        <v>13</v>
      </c>
      <c r="G278" s="37" t="s">
        <v>14</v>
      </c>
      <c r="H278" s="37"/>
      <c r="I278" s="22" t="s">
        <v>2517</v>
      </c>
      <c r="J278" s="22" t="s">
        <v>2518</v>
      </c>
      <c r="K278" s="12" t="s">
        <v>19</v>
      </c>
    </row>
    <row r="279" spans="1:11" ht="24" customHeight="1" x14ac:dyDescent="0.25">
      <c r="A279" s="11" t="s">
        <v>313</v>
      </c>
      <c r="B279" s="4" t="s">
        <v>293</v>
      </c>
      <c r="C279" s="4" t="s">
        <v>294</v>
      </c>
      <c r="D279" s="36">
        <v>5750</v>
      </c>
      <c r="E279" s="36"/>
      <c r="F279" s="4" t="s">
        <v>13</v>
      </c>
      <c r="G279" s="37" t="s">
        <v>14</v>
      </c>
      <c r="H279" s="37"/>
      <c r="I279" s="22" t="s">
        <v>2517</v>
      </c>
      <c r="J279" s="22" t="s">
        <v>2518</v>
      </c>
      <c r="K279" s="12" t="s">
        <v>19</v>
      </c>
    </row>
    <row r="280" spans="1:11" ht="44.25" customHeight="1" x14ac:dyDescent="0.25">
      <c r="A280" s="11" t="s">
        <v>314</v>
      </c>
      <c r="B280" s="4" t="s">
        <v>293</v>
      </c>
      <c r="C280" s="4" t="s">
        <v>294</v>
      </c>
      <c r="D280" s="36">
        <v>360</v>
      </c>
      <c r="E280" s="36"/>
      <c r="F280" s="4" t="s">
        <v>13</v>
      </c>
      <c r="G280" s="37" t="s">
        <v>14</v>
      </c>
      <c r="H280" s="37"/>
      <c r="I280" s="22" t="s">
        <v>2517</v>
      </c>
      <c r="J280" s="22" t="s">
        <v>2518</v>
      </c>
      <c r="K280" s="12" t="s">
        <v>19</v>
      </c>
    </row>
    <row r="281" spans="1:11" ht="45" customHeight="1" x14ac:dyDescent="0.25">
      <c r="A281" s="11" t="s">
        <v>315</v>
      </c>
      <c r="B281" s="4" t="s">
        <v>293</v>
      </c>
      <c r="C281" s="4" t="s">
        <v>294</v>
      </c>
      <c r="D281" s="36">
        <v>460</v>
      </c>
      <c r="E281" s="36"/>
      <c r="F281" s="4" t="s">
        <v>13</v>
      </c>
      <c r="G281" s="37" t="s">
        <v>14</v>
      </c>
      <c r="H281" s="37"/>
      <c r="I281" s="22" t="s">
        <v>2517</v>
      </c>
      <c r="J281" s="22" t="s">
        <v>2518</v>
      </c>
      <c r="K281" s="12" t="s">
        <v>19</v>
      </c>
    </row>
    <row r="282" spans="1:11" ht="24" customHeight="1" x14ac:dyDescent="0.25">
      <c r="A282" s="11" t="s">
        <v>316</v>
      </c>
      <c r="B282" s="4" t="s">
        <v>293</v>
      </c>
      <c r="C282" s="4" t="s">
        <v>294</v>
      </c>
      <c r="D282" s="36">
        <v>7450</v>
      </c>
      <c r="E282" s="36"/>
      <c r="F282" s="4" t="s">
        <v>13</v>
      </c>
      <c r="G282" s="37" t="s">
        <v>14</v>
      </c>
      <c r="H282" s="37"/>
      <c r="I282" s="22" t="s">
        <v>2517</v>
      </c>
      <c r="J282" s="22" t="s">
        <v>2518</v>
      </c>
      <c r="K282" s="12" t="s">
        <v>19</v>
      </c>
    </row>
    <row r="283" spans="1:11" ht="24" customHeight="1" x14ac:dyDescent="0.25">
      <c r="A283" s="11" t="s">
        <v>317</v>
      </c>
      <c r="B283" s="4" t="s">
        <v>293</v>
      </c>
      <c r="C283" s="4" t="s">
        <v>294</v>
      </c>
      <c r="D283" s="36">
        <v>1490</v>
      </c>
      <c r="E283" s="36"/>
      <c r="F283" s="4" t="s">
        <v>13</v>
      </c>
      <c r="G283" s="37" t="s">
        <v>14</v>
      </c>
      <c r="H283" s="37"/>
      <c r="I283" s="22" t="s">
        <v>2517</v>
      </c>
      <c r="J283" s="22" t="s">
        <v>2518</v>
      </c>
      <c r="K283" s="12" t="s">
        <v>19</v>
      </c>
    </row>
    <row r="284" spans="1:11" ht="23.25" customHeight="1" x14ac:dyDescent="0.25">
      <c r="A284" s="11" t="s">
        <v>318</v>
      </c>
      <c r="B284" s="4" t="s">
        <v>293</v>
      </c>
      <c r="C284" s="4" t="s">
        <v>294</v>
      </c>
      <c r="D284" s="36">
        <v>640</v>
      </c>
      <c r="E284" s="36"/>
      <c r="F284" s="4" t="s">
        <v>13</v>
      </c>
      <c r="G284" s="37" t="s">
        <v>14</v>
      </c>
      <c r="H284" s="37"/>
      <c r="I284" s="22" t="s">
        <v>2517</v>
      </c>
      <c r="J284" s="22" t="s">
        <v>2518</v>
      </c>
      <c r="K284" s="12" t="s">
        <v>19</v>
      </c>
    </row>
    <row r="285" spans="1:11" ht="24" customHeight="1" x14ac:dyDescent="0.25">
      <c r="A285" s="11" t="s">
        <v>319</v>
      </c>
      <c r="B285" s="4" t="s">
        <v>293</v>
      </c>
      <c r="C285" s="4" t="s">
        <v>294</v>
      </c>
      <c r="D285" s="36">
        <v>135</v>
      </c>
      <c r="E285" s="36"/>
      <c r="F285" s="4" t="s">
        <v>13</v>
      </c>
      <c r="G285" s="37" t="s">
        <v>14</v>
      </c>
      <c r="H285" s="37"/>
      <c r="I285" s="22" t="s">
        <v>2517</v>
      </c>
      <c r="J285" s="22" t="s">
        <v>2518</v>
      </c>
      <c r="K285" s="12" t="s">
        <v>19</v>
      </c>
    </row>
    <row r="286" spans="1:11" ht="24" customHeight="1" x14ac:dyDescent="0.25">
      <c r="A286" s="11" t="s">
        <v>320</v>
      </c>
      <c r="B286" s="4" t="s">
        <v>293</v>
      </c>
      <c r="C286" s="4" t="s">
        <v>294</v>
      </c>
      <c r="D286" s="36">
        <v>150</v>
      </c>
      <c r="E286" s="36"/>
      <c r="F286" s="4" t="s">
        <v>13</v>
      </c>
      <c r="G286" s="37" t="s">
        <v>14</v>
      </c>
      <c r="H286" s="37"/>
      <c r="I286" s="22" t="s">
        <v>2517</v>
      </c>
      <c r="J286" s="22" t="s">
        <v>2518</v>
      </c>
      <c r="K286" s="12" t="s">
        <v>19</v>
      </c>
    </row>
    <row r="287" spans="1:11" ht="44.25" customHeight="1" x14ac:dyDescent="0.25">
      <c r="A287" s="11" t="s">
        <v>321</v>
      </c>
      <c r="B287" s="4" t="s">
        <v>293</v>
      </c>
      <c r="C287" s="4" t="s">
        <v>294</v>
      </c>
      <c r="D287" s="36">
        <v>285</v>
      </c>
      <c r="E287" s="36"/>
      <c r="F287" s="4" t="s">
        <v>13</v>
      </c>
      <c r="G287" s="37" t="s">
        <v>14</v>
      </c>
      <c r="H287" s="37"/>
      <c r="I287" s="22" t="s">
        <v>2517</v>
      </c>
      <c r="J287" s="22" t="s">
        <v>2518</v>
      </c>
      <c r="K287" s="12" t="s">
        <v>19</v>
      </c>
    </row>
    <row r="288" spans="1:11" ht="35.25" customHeight="1" x14ac:dyDescent="0.25">
      <c r="A288" s="11" t="s">
        <v>322</v>
      </c>
      <c r="B288" s="4" t="s">
        <v>293</v>
      </c>
      <c r="C288" s="4" t="s">
        <v>294</v>
      </c>
      <c r="D288" s="36">
        <v>285</v>
      </c>
      <c r="E288" s="36"/>
      <c r="F288" s="4" t="s">
        <v>13</v>
      </c>
      <c r="G288" s="37" t="s">
        <v>14</v>
      </c>
      <c r="H288" s="37"/>
      <c r="I288" s="22" t="s">
        <v>2517</v>
      </c>
      <c r="J288" s="22" t="s">
        <v>2518</v>
      </c>
      <c r="K288" s="12" t="s">
        <v>19</v>
      </c>
    </row>
    <row r="289" spans="1:11" ht="54.75" customHeight="1" x14ac:dyDescent="0.25">
      <c r="A289" s="11" t="s">
        <v>323</v>
      </c>
      <c r="B289" s="4" t="s">
        <v>293</v>
      </c>
      <c r="C289" s="4" t="s">
        <v>294</v>
      </c>
      <c r="D289" s="36">
        <v>855</v>
      </c>
      <c r="E289" s="36"/>
      <c r="F289" s="4" t="s">
        <v>13</v>
      </c>
      <c r="G289" s="37" t="s">
        <v>14</v>
      </c>
      <c r="H289" s="37"/>
      <c r="I289" s="22" t="s">
        <v>2517</v>
      </c>
      <c r="J289" s="22" t="s">
        <v>2518</v>
      </c>
      <c r="K289" s="12" t="s">
        <v>19</v>
      </c>
    </row>
    <row r="290" spans="1:11" ht="54.75" customHeight="1" x14ac:dyDescent="0.25">
      <c r="A290" s="11" t="s">
        <v>324</v>
      </c>
      <c r="B290" s="4" t="s">
        <v>293</v>
      </c>
      <c r="C290" s="4" t="s">
        <v>294</v>
      </c>
      <c r="D290" s="36">
        <v>1096</v>
      </c>
      <c r="E290" s="36"/>
      <c r="F290" s="4" t="s">
        <v>13</v>
      </c>
      <c r="G290" s="37" t="s">
        <v>14</v>
      </c>
      <c r="H290" s="37"/>
      <c r="I290" s="22" t="s">
        <v>2517</v>
      </c>
      <c r="J290" s="22" t="s">
        <v>2518</v>
      </c>
      <c r="K290" s="12" t="s">
        <v>19</v>
      </c>
    </row>
    <row r="291" spans="1:11" ht="44.25" customHeight="1" x14ac:dyDescent="0.25">
      <c r="A291" s="11" t="s">
        <v>325</v>
      </c>
      <c r="B291" s="4" t="s">
        <v>293</v>
      </c>
      <c r="C291" s="4" t="s">
        <v>294</v>
      </c>
      <c r="D291" s="36">
        <v>1190</v>
      </c>
      <c r="E291" s="36"/>
      <c r="F291" s="4" t="s">
        <v>13</v>
      </c>
      <c r="G291" s="37" t="s">
        <v>14</v>
      </c>
      <c r="H291" s="37"/>
      <c r="I291" s="22" t="s">
        <v>2517</v>
      </c>
      <c r="J291" s="22" t="s">
        <v>2518</v>
      </c>
      <c r="K291" s="12" t="s">
        <v>19</v>
      </c>
    </row>
    <row r="292" spans="1:11" ht="45" customHeight="1" x14ac:dyDescent="0.25">
      <c r="A292" s="11" t="s">
        <v>326</v>
      </c>
      <c r="B292" s="4" t="s">
        <v>293</v>
      </c>
      <c r="C292" s="4" t="s">
        <v>294</v>
      </c>
      <c r="D292" s="36">
        <v>855</v>
      </c>
      <c r="E292" s="36"/>
      <c r="F292" s="4" t="s">
        <v>13</v>
      </c>
      <c r="G292" s="37" t="s">
        <v>14</v>
      </c>
      <c r="H292" s="37"/>
      <c r="I292" s="22" t="s">
        <v>2517</v>
      </c>
      <c r="J292" s="22" t="s">
        <v>2518</v>
      </c>
      <c r="K292" s="12" t="s">
        <v>19</v>
      </c>
    </row>
    <row r="293" spans="1:11" ht="45" customHeight="1" x14ac:dyDescent="0.25">
      <c r="A293" s="11" t="s">
        <v>327</v>
      </c>
      <c r="B293" s="4" t="s">
        <v>293</v>
      </c>
      <c r="C293" s="4" t="s">
        <v>294</v>
      </c>
      <c r="D293" s="36">
        <v>2088</v>
      </c>
      <c r="E293" s="36"/>
      <c r="F293" s="4" t="s">
        <v>13</v>
      </c>
      <c r="G293" s="37" t="s">
        <v>14</v>
      </c>
      <c r="H293" s="37"/>
      <c r="I293" s="22" t="s">
        <v>2517</v>
      </c>
      <c r="J293" s="22" t="s">
        <v>2518</v>
      </c>
      <c r="K293" s="12" t="s">
        <v>19</v>
      </c>
    </row>
    <row r="294" spans="1:11" ht="44.25" customHeight="1" x14ac:dyDescent="0.25">
      <c r="A294" s="11" t="s">
        <v>328</v>
      </c>
      <c r="B294" s="4" t="s">
        <v>293</v>
      </c>
      <c r="C294" s="4" t="s">
        <v>294</v>
      </c>
      <c r="D294" s="36">
        <v>0</v>
      </c>
      <c r="E294" s="36"/>
      <c r="F294" s="4" t="s">
        <v>13</v>
      </c>
      <c r="G294" s="37" t="s">
        <v>14</v>
      </c>
      <c r="H294" s="37"/>
      <c r="I294" s="22" t="s">
        <v>2517</v>
      </c>
      <c r="J294" s="22" t="s">
        <v>2518</v>
      </c>
      <c r="K294" s="12" t="s">
        <v>19</v>
      </c>
    </row>
    <row r="295" spans="1:11" ht="45" customHeight="1" x14ac:dyDescent="0.25">
      <c r="A295" s="11" t="s">
        <v>329</v>
      </c>
      <c r="B295" s="4" t="s">
        <v>293</v>
      </c>
      <c r="C295" s="4" t="s">
        <v>294</v>
      </c>
      <c r="D295" s="36">
        <v>290</v>
      </c>
      <c r="E295" s="36"/>
      <c r="F295" s="4" t="s">
        <v>13</v>
      </c>
      <c r="G295" s="37" t="s">
        <v>14</v>
      </c>
      <c r="H295" s="37"/>
      <c r="I295" s="22" t="s">
        <v>2517</v>
      </c>
      <c r="J295" s="22" t="s">
        <v>2518</v>
      </c>
      <c r="K295" s="12" t="s">
        <v>19</v>
      </c>
    </row>
    <row r="296" spans="1:11" ht="23.25" customHeight="1" x14ac:dyDescent="0.25">
      <c r="A296" s="11" t="s">
        <v>330</v>
      </c>
      <c r="B296" s="4" t="s">
        <v>293</v>
      </c>
      <c r="C296" s="4" t="s">
        <v>294</v>
      </c>
      <c r="D296" s="36">
        <v>125</v>
      </c>
      <c r="E296" s="36"/>
      <c r="F296" s="4" t="s">
        <v>13</v>
      </c>
      <c r="G296" s="37" t="s">
        <v>14</v>
      </c>
      <c r="H296" s="37"/>
      <c r="I296" s="22" t="s">
        <v>2517</v>
      </c>
      <c r="J296" s="22" t="s">
        <v>2518</v>
      </c>
      <c r="K296" s="12" t="s">
        <v>19</v>
      </c>
    </row>
    <row r="297" spans="1:11" ht="55.5" customHeight="1" x14ac:dyDescent="0.25">
      <c r="A297" s="11" t="s">
        <v>331</v>
      </c>
      <c r="B297" s="4" t="s">
        <v>293</v>
      </c>
      <c r="C297" s="4" t="s">
        <v>294</v>
      </c>
      <c r="D297" s="36">
        <v>512</v>
      </c>
      <c r="E297" s="36"/>
      <c r="F297" s="4" t="s">
        <v>13</v>
      </c>
      <c r="G297" s="37" t="s">
        <v>14</v>
      </c>
      <c r="H297" s="37"/>
      <c r="I297" s="22" t="s">
        <v>2517</v>
      </c>
      <c r="J297" s="22" t="s">
        <v>2518</v>
      </c>
      <c r="K297" s="12" t="s">
        <v>19</v>
      </c>
    </row>
    <row r="298" spans="1:11" ht="23.25" customHeight="1" x14ac:dyDescent="0.25">
      <c r="A298" s="11" t="s">
        <v>332</v>
      </c>
      <c r="B298" s="4" t="s">
        <v>293</v>
      </c>
      <c r="C298" s="4" t="s">
        <v>294</v>
      </c>
      <c r="D298" s="36">
        <v>496</v>
      </c>
      <c r="E298" s="36"/>
      <c r="F298" s="4" t="s">
        <v>13</v>
      </c>
      <c r="G298" s="37" t="s">
        <v>14</v>
      </c>
      <c r="H298" s="37"/>
      <c r="I298" s="22" t="s">
        <v>2517</v>
      </c>
      <c r="J298" s="22" t="s">
        <v>2518</v>
      </c>
      <c r="K298" s="12" t="s">
        <v>19</v>
      </c>
    </row>
    <row r="299" spans="1:11" ht="34.5" customHeight="1" x14ac:dyDescent="0.25">
      <c r="A299" s="11" t="s">
        <v>333</v>
      </c>
      <c r="B299" s="4" t="s">
        <v>293</v>
      </c>
      <c r="C299" s="4" t="s">
        <v>294</v>
      </c>
      <c r="D299" s="36">
        <v>390</v>
      </c>
      <c r="E299" s="36"/>
      <c r="F299" s="4" t="s">
        <v>13</v>
      </c>
      <c r="G299" s="37" t="s">
        <v>14</v>
      </c>
      <c r="H299" s="37"/>
      <c r="I299" s="22" t="s">
        <v>2517</v>
      </c>
      <c r="J299" s="22" t="s">
        <v>2518</v>
      </c>
      <c r="K299" s="12" t="s">
        <v>19</v>
      </c>
    </row>
    <row r="300" spans="1:11" ht="24" customHeight="1" x14ac:dyDescent="0.25">
      <c r="A300" s="11" t="s">
        <v>334</v>
      </c>
      <c r="B300" s="4" t="s">
        <v>293</v>
      </c>
      <c r="C300" s="4" t="s">
        <v>294</v>
      </c>
      <c r="D300" s="36">
        <v>315</v>
      </c>
      <c r="E300" s="36"/>
      <c r="F300" s="4" t="s">
        <v>13</v>
      </c>
      <c r="G300" s="37" t="s">
        <v>14</v>
      </c>
      <c r="H300" s="37"/>
      <c r="I300" s="22" t="s">
        <v>2517</v>
      </c>
      <c r="J300" s="22" t="s">
        <v>2518</v>
      </c>
      <c r="K300" s="12" t="s">
        <v>19</v>
      </c>
    </row>
    <row r="301" spans="1:11" ht="45" customHeight="1" x14ac:dyDescent="0.25">
      <c r="A301" s="11" t="s">
        <v>335</v>
      </c>
      <c r="B301" s="4" t="s">
        <v>293</v>
      </c>
      <c r="C301" s="4" t="s">
        <v>294</v>
      </c>
      <c r="D301" s="36">
        <v>230</v>
      </c>
      <c r="E301" s="36"/>
      <c r="F301" s="4" t="s">
        <v>13</v>
      </c>
      <c r="G301" s="37" t="s">
        <v>14</v>
      </c>
      <c r="H301" s="37"/>
      <c r="I301" s="22" t="s">
        <v>2517</v>
      </c>
      <c r="J301" s="22" t="s">
        <v>2518</v>
      </c>
      <c r="K301" s="12" t="s">
        <v>19</v>
      </c>
    </row>
    <row r="302" spans="1:11" ht="44.25" customHeight="1" x14ac:dyDescent="0.25">
      <c r="A302" s="11" t="s">
        <v>336</v>
      </c>
      <c r="B302" s="4" t="s">
        <v>293</v>
      </c>
      <c r="C302" s="4" t="s">
        <v>294</v>
      </c>
      <c r="D302" s="36">
        <v>280</v>
      </c>
      <c r="E302" s="36"/>
      <c r="F302" s="4" t="s">
        <v>13</v>
      </c>
      <c r="G302" s="37" t="s">
        <v>14</v>
      </c>
      <c r="H302" s="37"/>
      <c r="I302" s="22" t="s">
        <v>2517</v>
      </c>
      <c r="J302" s="22" t="s">
        <v>2518</v>
      </c>
      <c r="K302" s="12" t="s">
        <v>19</v>
      </c>
    </row>
    <row r="303" spans="1:11" ht="24" customHeight="1" x14ac:dyDescent="0.25">
      <c r="A303" s="11" t="s">
        <v>337</v>
      </c>
      <c r="B303" s="4" t="s">
        <v>293</v>
      </c>
      <c r="C303" s="4" t="s">
        <v>294</v>
      </c>
      <c r="D303" s="36">
        <v>165</v>
      </c>
      <c r="E303" s="36"/>
      <c r="F303" s="4" t="s">
        <v>13</v>
      </c>
      <c r="G303" s="37" t="s">
        <v>14</v>
      </c>
      <c r="H303" s="37"/>
      <c r="I303" s="22" t="s">
        <v>2517</v>
      </c>
      <c r="J303" s="22" t="s">
        <v>2518</v>
      </c>
      <c r="K303" s="12" t="s">
        <v>19</v>
      </c>
    </row>
    <row r="304" spans="1:11" ht="18" customHeight="1" x14ac:dyDescent="0.25">
      <c r="A304" s="13" t="s">
        <v>55</v>
      </c>
      <c r="B304" s="32" t="s">
        <v>338</v>
      </c>
      <c r="C304" s="32"/>
      <c r="D304" s="33">
        <f>SUM(D260:D303)</f>
        <v>32996.479999999996</v>
      </c>
      <c r="E304" s="33"/>
      <c r="F304" s="5"/>
      <c r="G304" s="34"/>
      <c r="H304" s="35"/>
      <c r="I304" s="22" t="s">
        <v>2517</v>
      </c>
      <c r="J304" s="22" t="s">
        <v>2518</v>
      </c>
      <c r="K304" s="12" t="s">
        <v>19</v>
      </c>
    </row>
    <row r="305" spans="1:11" ht="34.5" customHeight="1" x14ac:dyDescent="0.25">
      <c r="A305" s="11" t="s">
        <v>339</v>
      </c>
      <c r="B305" s="4" t="s">
        <v>340</v>
      </c>
      <c r="C305" s="4" t="s">
        <v>294</v>
      </c>
      <c r="D305" s="36">
        <v>2738.62</v>
      </c>
      <c r="E305" s="36"/>
      <c r="F305" s="4" t="s">
        <v>13</v>
      </c>
      <c r="G305" s="37" t="s">
        <v>22</v>
      </c>
      <c r="H305" s="37"/>
      <c r="I305" s="22" t="s">
        <v>2517</v>
      </c>
      <c r="J305" s="22" t="s">
        <v>2518</v>
      </c>
      <c r="K305" s="12" t="s">
        <v>19</v>
      </c>
    </row>
    <row r="306" spans="1:11" ht="18" customHeight="1" x14ac:dyDescent="0.25">
      <c r="A306" s="13" t="s">
        <v>55</v>
      </c>
      <c r="B306" s="32" t="s">
        <v>341</v>
      </c>
      <c r="C306" s="32"/>
      <c r="D306" s="33">
        <f>D305</f>
        <v>2738.62</v>
      </c>
      <c r="E306" s="33"/>
      <c r="F306" s="5"/>
      <c r="G306" s="34"/>
      <c r="H306" s="35"/>
      <c r="I306" s="22"/>
      <c r="J306" s="22"/>
      <c r="K306" s="14"/>
    </row>
    <row r="307" spans="1:11" ht="18" customHeight="1" x14ac:dyDescent="0.25">
      <c r="A307" s="16" t="s">
        <v>55</v>
      </c>
      <c r="B307" s="45" t="s">
        <v>294</v>
      </c>
      <c r="C307" s="45"/>
      <c r="D307" s="46">
        <f>D306+D304</f>
        <v>35735.1</v>
      </c>
      <c r="E307" s="46"/>
      <c r="F307" s="7"/>
      <c r="G307" s="49"/>
      <c r="H307" s="50"/>
      <c r="I307" s="49"/>
      <c r="J307" s="50"/>
      <c r="K307" s="17"/>
    </row>
    <row r="308" spans="1:11" ht="26.25" customHeight="1" x14ac:dyDescent="0.25">
      <c r="A308" s="9" t="s">
        <v>9</v>
      </c>
      <c r="B308" s="8" t="s">
        <v>344</v>
      </c>
      <c r="C308" s="3"/>
      <c r="D308" s="51"/>
      <c r="E308" s="52"/>
      <c r="F308" s="3"/>
      <c r="G308" s="47"/>
      <c r="H308" s="48"/>
      <c r="I308" s="47"/>
      <c r="J308" s="48"/>
      <c r="K308" s="10"/>
    </row>
    <row r="309" spans="1:11" ht="45" customHeight="1" x14ac:dyDescent="0.25">
      <c r="A309" s="11" t="s">
        <v>342</v>
      </c>
      <c r="B309" s="4" t="s">
        <v>343</v>
      </c>
      <c r="C309" s="4" t="s">
        <v>344</v>
      </c>
      <c r="D309" s="36">
        <v>12800</v>
      </c>
      <c r="E309" s="36"/>
      <c r="F309" s="4" t="s">
        <v>13</v>
      </c>
      <c r="G309" s="37" t="s">
        <v>14</v>
      </c>
      <c r="H309" s="37"/>
      <c r="I309" s="22" t="s">
        <v>2517</v>
      </c>
      <c r="J309" s="22" t="s">
        <v>2518</v>
      </c>
      <c r="K309" s="12" t="s">
        <v>19</v>
      </c>
    </row>
    <row r="310" spans="1:11" ht="18" customHeight="1" x14ac:dyDescent="0.25">
      <c r="A310" s="13" t="s">
        <v>55</v>
      </c>
      <c r="B310" s="32" t="s">
        <v>345</v>
      </c>
      <c r="C310" s="32"/>
      <c r="D310" s="33">
        <f>D309</f>
        <v>12800</v>
      </c>
      <c r="E310" s="33"/>
      <c r="F310" s="5"/>
      <c r="G310" s="34"/>
      <c r="H310" s="35"/>
      <c r="I310" s="22" t="s">
        <v>2517</v>
      </c>
      <c r="J310" s="22" t="s">
        <v>2518</v>
      </c>
      <c r="K310" s="12" t="s">
        <v>19</v>
      </c>
    </row>
    <row r="311" spans="1:11" ht="34.5" customHeight="1" x14ac:dyDescent="0.25">
      <c r="A311" s="11" t="s">
        <v>346</v>
      </c>
      <c r="B311" s="4" t="s">
        <v>347</v>
      </c>
      <c r="C311" s="4" t="s">
        <v>344</v>
      </c>
      <c r="D311" s="36">
        <v>63.03</v>
      </c>
      <c r="E311" s="36"/>
      <c r="F311" s="4" t="s">
        <v>13</v>
      </c>
      <c r="G311" s="37" t="s">
        <v>14</v>
      </c>
      <c r="H311" s="37"/>
      <c r="I311" s="22" t="s">
        <v>2517</v>
      </c>
      <c r="J311" s="22" t="s">
        <v>2518</v>
      </c>
      <c r="K311" s="12" t="s">
        <v>19</v>
      </c>
    </row>
    <row r="312" spans="1:11" ht="18" customHeight="1" x14ac:dyDescent="0.25">
      <c r="A312" s="13" t="s">
        <v>55</v>
      </c>
      <c r="B312" s="32" t="s">
        <v>348</v>
      </c>
      <c r="C312" s="32"/>
      <c r="D312" s="33">
        <f>D311</f>
        <v>63.03</v>
      </c>
      <c r="E312" s="33"/>
      <c r="F312" s="5"/>
      <c r="G312" s="34"/>
      <c r="H312" s="35"/>
      <c r="I312" s="22"/>
      <c r="J312" s="22"/>
      <c r="K312" s="14"/>
    </row>
    <row r="313" spans="1:11" ht="18" customHeight="1" x14ac:dyDescent="0.25">
      <c r="A313" s="16" t="s">
        <v>55</v>
      </c>
      <c r="B313" s="45" t="s">
        <v>344</v>
      </c>
      <c r="C313" s="45"/>
      <c r="D313" s="46">
        <f>D310+D312</f>
        <v>12863.03</v>
      </c>
      <c r="E313" s="46"/>
      <c r="F313" s="7"/>
      <c r="G313" s="49"/>
      <c r="H313" s="50"/>
      <c r="I313" s="49"/>
      <c r="J313" s="50"/>
      <c r="K313" s="17"/>
    </row>
    <row r="314" spans="1:11" ht="26.25" customHeight="1" x14ac:dyDescent="0.25">
      <c r="A314" s="9" t="s">
        <v>9</v>
      </c>
      <c r="B314" s="8" t="s">
        <v>351</v>
      </c>
      <c r="C314" s="3"/>
      <c r="D314" s="51"/>
      <c r="E314" s="52"/>
      <c r="F314" s="3"/>
      <c r="G314" s="47"/>
      <c r="H314" s="48"/>
      <c r="I314" s="47"/>
      <c r="J314" s="48"/>
      <c r="K314" s="10"/>
    </row>
    <row r="315" spans="1:11" ht="24" customHeight="1" x14ac:dyDescent="0.25">
      <c r="A315" s="11" t="s">
        <v>349</v>
      </c>
      <c r="B315" s="4" t="s">
        <v>350</v>
      </c>
      <c r="C315" s="4" t="s">
        <v>351</v>
      </c>
      <c r="D315" s="36">
        <v>412.8</v>
      </c>
      <c r="E315" s="36"/>
      <c r="F315" s="4" t="s">
        <v>13</v>
      </c>
      <c r="G315" s="37" t="s">
        <v>22</v>
      </c>
      <c r="H315" s="37"/>
      <c r="I315" s="22" t="s">
        <v>2517</v>
      </c>
      <c r="J315" s="22" t="s">
        <v>2518</v>
      </c>
      <c r="K315" s="12" t="s">
        <v>19</v>
      </c>
    </row>
    <row r="316" spans="1:11" ht="18" customHeight="1" x14ac:dyDescent="0.25">
      <c r="A316" s="13" t="s">
        <v>55</v>
      </c>
      <c r="B316" s="32" t="s">
        <v>352</v>
      </c>
      <c r="C316" s="32"/>
      <c r="D316" s="33">
        <f>D315</f>
        <v>412.8</v>
      </c>
      <c r="E316" s="33"/>
      <c r="F316" s="5"/>
      <c r="G316" s="34"/>
      <c r="H316" s="35"/>
      <c r="I316" s="22" t="s">
        <v>2517</v>
      </c>
      <c r="J316" s="22" t="s">
        <v>2518</v>
      </c>
      <c r="K316" s="12" t="s">
        <v>19</v>
      </c>
    </row>
    <row r="317" spans="1:11" ht="34.5" customHeight="1" x14ac:dyDescent="0.25">
      <c r="A317" s="11" t="s">
        <v>353</v>
      </c>
      <c r="B317" s="4" t="s">
        <v>340</v>
      </c>
      <c r="C317" s="4" t="s">
        <v>351</v>
      </c>
      <c r="D317" s="36">
        <v>17884.580000000002</v>
      </c>
      <c r="E317" s="36"/>
      <c r="F317" s="4" t="s">
        <v>13</v>
      </c>
      <c r="G317" s="37" t="s">
        <v>32</v>
      </c>
      <c r="H317" s="37"/>
      <c r="I317" s="22" t="s">
        <v>2517</v>
      </c>
      <c r="J317" s="22" t="s">
        <v>2518</v>
      </c>
      <c r="K317" s="12" t="s">
        <v>19</v>
      </c>
    </row>
    <row r="318" spans="1:11" ht="18" customHeight="1" x14ac:dyDescent="0.25">
      <c r="A318" s="13" t="s">
        <v>55</v>
      </c>
      <c r="B318" s="32" t="s">
        <v>341</v>
      </c>
      <c r="C318" s="32"/>
      <c r="D318" s="33">
        <f>D317</f>
        <v>17884.580000000002</v>
      </c>
      <c r="E318" s="33"/>
      <c r="F318" s="5"/>
      <c r="G318" s="34"/>
      <c r="H318" s="35"/>
      <c r="I318" s="22"/>
      <c r="J318" s="22"/>
      <c r="K318" s="14"/>
    </row>
    <row r="319" spans="1:11" ht="18" customHeight="1" x14ac:dyDescent="0.25">
      <c r="A319" s="16" t="s">
        <v>55</v>
      </c>
      <c r="B319" s="45" t="s">
        <v>351</v>
      </c>
      <c r="C319" s="45"/>
      <c r="D319" s="46">
        <f>D318+D316</f>
        <v>18297.38</v>
      </c>
      <c r="E319" s="46"/>
      <c r="F319" s="7"/>
      <c r="G319" s="49"/>
      <c r="H319" s="50"/>
      <c r="I319" s="49"/>
      <c r="J319" s="50"/>
      <c r="K319" s="17"/>
    </row>
    <row r="320" spans="1:11" ht="26.25" customHeight="1" x14ac:dyDescent="0.25">
      <c r="A320" s="9" t="s">
        <v>9</v>
      </c>
      <c r="B320" s="8" t="s">
        <v>356</v>
      </c>
      <c r="C320" s="3"/>
      <c r="D320" s="51"/>
      <c r="E320" s="52"/>
      <c r="F320" s="3"/>
      <c r="G320" s="47"/>
      <c r="H320" s="48"/>
      <c r="I320" s="47"/>
      <c r="J320" s="48"/>
      <c r="K320" s="10"/>
    </row>
    <row r="321" spans="1:11" ht="34.5" customHeight="1" x14ac:dyDescent="0.25">
      <c r="A321" s="11" t="s">
        <v>354</v>
      </c>
      <c r="B321" s="4" t="s">
        <v>355</v>
      </c>
      <c r="C321" s="4" t="s">
        <v>356</v>
      </c>
      <c r="D321" s="36">
        <v>7310.9</v>
      </c>
      <c r="E321" s="36"/>
      <c r="F321" s="4" t="s">
        <v>13</v>
      </c>
      <c r="G321" s="37" t="s">
        <v>14</v>
      </c>
      <c r="H321" s="37"/>
      <c r="I321" s="22" t="s">
        <v>2517</v>
      </c>
      <c r="J321" s="22" t="s">
        <v>2518</v>
      </c>
      <c r="K321" s="12" t="s">
        <v>17</v>
      </c>
    </row>
    <row r="322" spans="1:11" ht="18" customHeight="1" x14ac:dyDescent="0.25">
      <c r="A322" s="13" t="s">
        <v>55</v>
      </c>
      <c r="B322" s="32" t="s">
        <v>357</v>
      </c>
      <c r="C322" s="32"/>
      <c r="D322" s="33">
        <f>D321</f>
        <v>7310.9</v>
      </c>
      <c r="E322" s="33"/>
      <c r="F322" s="5"/>
      <c r="G322" s="34"/>
      <c r="H322" s="35"/>
      <c r="I322" s="22"/>
      <c r="J322" s="22"/>
      <c r="K322" s="14"/>
    </row>
    <row r="323" spans="1:11" ht="24" customHeight="1" x14ac:dyDescent="0.25">
      <c r="A323" s="11" t="s">
        <v>358</v>
      </c>
      <c r="B323" s="4" t="s">
        <v>359</v>
      </c>
      <c r="C323" s="4" t="s">
        <v>356</v>
      </c>
      <c r="D323" s="36">
        <v>420</v>
      </c>
      <c r="E323" s="36"/>
      <c r="F323" s="4" t="s">
        <v>13</v>
      </c>
      <c r="G323" s="37" t="s">
        <v>14</v>
      </c>
      <c r="H323" s="37"/>
      <c r="I323" s="22" t="s">
        <v>2517</v>
      </c>
      <c r="J323" s="22" t="s">
        <v>2518</v>
      </c>
      <c r="K323" s="12" t="s">
        <v>19</v>
      </c>
    </row>
    <row r="324" spans="1:11" ht="18" customHeight="1" x14ac:dyDescent="0.25">
      <c r="A324" s="13" t="s">
        <v>55</v>
      </c>
      <c r="B324" s="32" t="s">
        <v>360</v>
      </c>
      <c r="C324" s="32"/>
      <c r="D324" s="33">
        <f>D323</f>
        <v>420</v>
      </c>
      <c r="E324" s="33"/>
      <c r="F324" s="5"/>
      <c r="G324" s="34"/>
      <c r="H324" s="35"/>
      <c r="I324" s="22"/>
      <c r="J324" s="22"/>
      <c r="K324" s="14"/>
    </row>
    <row r="325" spans="1:11" ht="34.5" customHeight="1" x14ac:dyDescent="0.25">
      <c r="A325" s="11" t="s">
        <v>361</v>
      </c>
      <c r="B325" s="4" t="s">
        <v>362</v>
      </c>
      <c r="C325" s="4" t="s">
        <v>356</v>
      </c>
      <c r="D325" s="36">
        <v>33.619999999999997</v>
      </c>
      <c r="E325" s="36"/>
      <c r="F325" s="4" t="s">
        <v>13</v>
      </c>
      <c r="G325" s="37" t="s">
        <v>14</v>
      </c>
      <c r="H325" s="37"/>
      <c r="I325" s="22" t="s">
        <v>2517</v>
      </c>
      <c r="J325" s="22" t="s">
        <v>2518</v>
      </c>
      <c r="K325" s="12" t="s">
        <v>19</v>
      </c>
    </row>
    <row r="326" spans="1:11" ht="34.5" customHeight="1" x14ac:dyDescent="0.25">
      <c r="A326" s="11" t="s">
        <v>363</v>
      </c>
      <c r="B326" s="4" t="s">
        <v>362</v>
      </c>
      <c r="C326" s="4" t="s">
        <v>356</v>
      </c>
      <c r="D326" s="36">
        <v>20.59</v>
      </c>
      <c r="E326" s="36"/>
      <c r="F326" s="4" t="s">
        <v>13</v>
      </c>
      <c r="G326" s="37" t="s">
        <v>14</v>
      </c>
      <c r="H326" s="37"/>
      <c r="I326" s="22" t="s">
        <v>2517</v>
      </c>
      <c r="J326" s="22" t="s">
        <v>2518</v>
      </c>
      <c r="K326" s="12" t="s">
        <v>19</v>
      </c>
    </row>
    <row r="327" spans="1:11" ht="34.5" customHeight="1" x14ac:dyDescent="0.25">
      <c r="A327" s="11" t="s">
        <v>364</v>
      </c>
      <c r="B327" s="4" t="s">
        <v>362</v>
      </c>
      <c r="C327" s="4" t="s">
        <v>356</v>
      </c>
      <c r="D327" s="36">
        <v>45.38</v>
      </c>
      <c r="E327" s="36"/>
      <c r="F327" s="4" t="s">
        <v>13</v>
      </c>
      <c r="G327" s="37" t="s">
        <v>14</v>
      </c>
      <c r="H327" s="37"/>
      <c r="I327" s="22" t="s">
        <v>2517</v>
      </c>
      <c r="J327" s="22" t="s">
        <v>2518</v>
      </c>
      <c r="K327" s="12" t="s">
        <v>19</v>
      </c>
    </row>
    <row r="328" spans="1:11" ht="35.25" customHeight="1" x14ac:dyDescent="0.25">
      <c r="A328" s="11" t="s">
        <v>365</v>
      </c>
      <c r="B328" s="4" t="s">
        <v>362</v>
      </c>
      <c r="C328" s="4" t="s">
        <v>356</v>
      </c>
      <c r="D328" s="36">
        <v>243.7</v>
      </c>
      <c r="E328" s="36"/>
      <c r="F328" s="4" t="s">
        <v>13</v>
      </c>
      <c r="G328" s="37" t="s">
        <v>14</v>
      </c>
      <c r="H328" s="37"/>
      <c r="I328" s="22" t="s">
        <v>2517</v>
      </c>
      <c r="J328" s="22" t="s">
        <v>2518</v>
      </c>
      <c r="K328" s="12" t="s">
        <v>17</v>
      </c>
    </row>
    <row r="329" spans="1:11" ht="34.5" customHeight="1" x14ac:dyDescent="0.25">
      <c r="A329" s="11" t="s">
        <v>366</v>
      </c>
      <c r="B329" s="4" t="s">
        <v>362</v>
      </c>
      <c r="C329" s="4" t="s">
        <v>356</v>
      </c>
      <c r="D329" s="36">
        <v>82.36</v>
      </c>
      <c r="E329" s="36"/>
      <c r="F329" s="4" t="s">
        <v>13</v>
      </c>
      <c r="G329" s="37" t="s">
        <v>14</v>
      </c>
      <c r="H329" s="37"/>
      <c r="I329" s="22" t="s">
        <v>2517</v>
      </c>
      <c r="J329" s="22" t="s">
        <v>2518</v>
      </c>
      <c r="K329" s="12" t="s">
        <v>19</v>
      </c>
    </row>
    <row r="330" spans="1:11" ht="34.5" customHeight="1" x14ac:dyDescent="0.25">
      <c r="A330" s="11" t="s">
        <v>367</v>
      </c>
      <c r="B330" s="4" t="s">
        <v>362</v>
      </c>
      <c r="C330" s="4" t="s">
        <v>356</v>
      </c>
      <c r="D330" s="36">
        <v>168.1</v>
      </c>
      <c r="E330" s="36"/>
      <c r="F330" s="4" t="s">
        <v>13</v>
      </c>
      <c r="G330" s="37" t="s">
        <v>14</v>
      </c>
      <c r="H330" s="37"/>
      <c r="I330" s="22" t="s">
        <v>2517</v>
      </c>
      <c r="J330" s="22" t="s">
        <v>2518</v>
      </c>
      <c r="K330" s="12" t="s">
        <v>17</v>
      </c>
    </row>
    <row r="331" spans="1:11" ht="34.5" customHeight="1" x14ac:dyDescent="0.25">
      <c r="A331" s="11" t="s">
        <v>368</v>
      </c>
      <c r="B331" s="4" t="s">
        <v>362</v>
      </c>
      <c r="C331" s="4" t="s">
        <v>356</v>
      </c>
      <c r="D331" s="36">
        <v>94.96</v>
      </c>
      <c r="E331" s="36"/>
      <c r="F331" s="4" t="s">
        <v>13</v>
      </c>
      <c r="G331" s="37" t="s">
        <v>14</v>
      </c>
      <c r="H331" s="37"/>
      <c r="I331" s="22" t="s">
        <v>2517</v>
      </c>
      <c r="J331" s="22" t="s">
        <v>2518</v>
      </c>
      <c r="K331" s="12" t="s">
        <v>19</v>
      </c>
    </row>
    <row r="332" spans="1:11" ht="34.5" customHeight="1" x14ac:dyDescent="0.25">
      <c r="A332" s="11" t="s">
        <v>369</v>
      </c>
      <c r="B332" s="4" t="s">
        <v>362</v>
      </c>
      <c r="C332" s="4" t="s">
        <v>356</v>
      </c>
      <c r="D332" s="36">
        <v>9.24</v>
      </c>
      <c r="E332" s="36"/>
      <c r="F332" s="4" t="s">
        <v>13</v>
      </c>
      <c r="G332" s="37" t="s">
        <v>14</v>
      </c>
      <c r="H332" s="37"/>
      <c r="I332" s="22" t="s">
        <v>2517</v>
      </c>
      <c r="J332" s="22" t="s">
        <v>2518</v>
      </c>
      <c r="K332" s="12" t="s">
        <v>19</v>
      </c>
    </row>
    <row r="333" spans="1:11" ht="34.5" customHeight="1" x14ac:dyDescent="0.25">
      <c r="A333" s="11" t="s">
        <v>370</v>
      </c>
      <c r="B333" s="4" t="s">
        <v>362</v>
      </c>
      <c r="C333" s="4" t="s">
        <v>356</v>
      </c>
      <c r="D333" s="36">
        <v>19.329999999999998</v>
      </c>
      <c r="E333" s="36"/>
      <c r="F333" s="4" t="s">
        <v>13</v>
      </c>
      <c r="G333" s="37" t="s">
        <v>14</v>
      </c>
      <c r="H333" s="37"/>
      <c r="I333" s="22" t="s">
        <v>2517</v>
      </c>
      <c r="J333" s="22" t="s">
        <v>2518</v>
      </c>
      <c r="K333" s="12" t="s">
        <v>19</v>
      </c>
    </row>
    <row r="334" spans="1:11" ht="35.25" customHeight="1" x14ac:dyDescent="0.25">
      <c r="A334" s="11" t="s">
        <v>371</v>
      </c>
      <c r="B334" s="4" t="s">
        <v>362</v>
      </c>
      <c r="C334" s="4" t="s">
        <v>356</v>
      </c>
      <c r="D334" s="36">
        <v>20.170000000000002</v>
      </c>
      <c r="E334" s="36"/>
      <c r="F334" s="4" t="s">
        <v>13</v>
      </c>
      <c r="G334" s="37" t="s">
        <v>14</v>
      </c>
      <c r="H334" s="37"/>
      <c r="I334" s="22" t="s">
        <v>2517</v>
      </c>
      <c r="J334" s="22" t="s">
        <v>2518</v>
      </c>
      <c r="K334" s="12" t="s">
        <v>19</v>
      </c>
    </row>
    <row r="335" spans="1:11" ht="34.5" customHeight="1" x14ac:dyDescent="0.25">
      <c r="A335" s="11" t="s">
        <v>372</v>
      </c>
      <c r="B335" s="4" t="s">
        <v>362</v>
      </c>
      <c r="C335" s="4" t="s">
        <v>356</v>
      </c>
      <c r="D335" s="36">
        <v>36.979999999999997</v>
      </c>
      <c r="E335" s="36"/>
      <c r="F335" s="4" t="s">
        <v>13</v>
      </c>
      <c r="G335" s="37" t="s">
        <v>14</v>
      </c>
      <c r="H335" s="37"/>
      <c r="I335" s="22" t="s">
        <v>2517</v>
      </c>
      <c r="J335" s="22" t="s">
        <v>2518</v>
      </c>
      <c r="K335" s="12" t="s">
        <v>19</v>
      </c>
    </row>
    <row r="336" spans="1:11" ht="34.5" customHeight="1" x14ac:dyDescent="0.25">
      <c r="A336" s="11" t="s">
        <v>373</v>
      </c>
      <c r="B336" s="4" t="s">
        <v>362</v>
      </c>
      <c r="C336" s="4" t="s">
        <v>356</v>
      </c>
      <c r="D336" s="36">
        <v>65.150000000000006</v>
      </c>
      <c r="E336" s="36"/>
      <c r="F336" s="4" t="s">
        <v>13</v>
      </c>
      <c r="G336" s="37" t="s">
        <v>14</v>
      </c>
      <c r="H336" s="37"/>
      <c r="I336" s="22" t="s">
        <v>2517</v>
      </c>
      <c r="J336" s="22" t="s">
        <v>2518</v>
      </c>
      <c r="K336" s="12" t="s">
        <v>19</v>
      </c>
    </row>
    <row r="337" spans="1:11" ht="18" customHeight="1" x14ac:dyDescent="0.25">
      <c r="A337" s="13" t="s">
        <v>55</v>
      </c>
      <c r="B337" s="32" t="s">
        <v>374</v>
      </c>
      <c r="C337" s="32"/>
      <c r="D337" s="33">
        <f>SUM(D325:D336)</f>
        <v>839.58</v>
      </c>
      <c r="E337" s="33"/>
      <c r="F337" s="5"/>
      <c r="G337" s="34"/>
      <c r="H337" s="35"/>
      <c r="I337" s="22"/>
      <c r="J337" s="22"/>
      <c r="K337" s="12"/>
    </row>
    <row r="338" spans="1:11" ht="24" customHeight="1" x14ac:dyDescent="0.25">
      <c r="A338" s="11" t="s">
        <v>375</v>
      </c>
      <c r="B338" s="4" t="s">
        <v>376</v>
      </c>
      <c r="C338" s="4" t="s">
        <v>356</v>
      </c>
      <c r="D338" s="36">
        <v>1952</v>
      </c>
      <c r="E338" s="36"/>
      <c r="F338" s="4" t="s">
        <v>13</v>
      </c>
      <c r="G338" s="37" t="s">
        <v>14</v>
      </c>
      <c r="H338" s="37"/>
      <c r="I338" s="22" t="s">
        <v>2517</v>
      </c>
      <c r="J338" s="22" t="s">
        <v>2518</v>
      </c>
      <c r="K338" s="12" t="s">
        <v>19</v>
      </c>
    </row>
    <row r="339" spans="1:11" ht="18" customHeight="1" x14ac:dyDescent="0.25">
      <c r="A339" s="13" t="s">
        <v>55</v>
      </c>
      <c r="B339" s="32" t="s">
        <v>377</v>
      </c>
      <c r="C339" s="32"/>
      <c r="D339" s="33">
        <f>D338</f>
        <v>1952</v>
      </c>
      <c r="E339" s="33"/>
      <c r="F339" s="5"/>
      <c r="G339" s="34"/>
      <c r="H339" s="35"/>
      <c r="I339" s="22"/>
      <c r="J339" s="22"/>
      <c r="K339" s="12"/>
    </row>
    <row r="340" spans="1:11" ht="44.25" customHeight="1" x14ac:dyDescent="0.25">
      <c r="A340" s="11" t="s">
        <v>378</v>
      </c>
      <c r="B340" s="4" t="s">
        <v>379</v>
      </c>
      <c r="C340" s="4" t="s">
        <v>356</v>
      </c>
      <c r="D340" s="36">
        <v>323.54000000000002</v>
      </c>
      <c r="E340" s="36"/>
      <c r="F340" s="4" t="s">
        <v>13</v>
      </c>
      <c r="G340" s="37" t="s">
        <v>14</v>
      </c>
      <c r="H340" s="37"/>
      <c r="I340" s="22" t="s">
        <v>2517</v>
      </c>
      <c r="J340" s="22" t="s">
        <v>2518</v>
      </c>
      <c r="K340" s="12" t="s">
        <v>19</v>
      </c>
    </row>
    <row r="341" spans="1:11" ht="18" customHeight="1" x14ac:dyDescent="0.25">
      <c r="A341" s="13" t="s">
        <v>55</v>
      </c>
      <c r="B341" s="32" t="s">
        <v>380</v>
      </c>
      <c r="C341" s="32"/>
      <c r="D341" s="33">
        <f>D340</f>
        <v>323.54000000000002</v>
      </c>
      <c r="E341" s="33"/>
      <c r="F341" s="5"/>
      <c r="G341" s="34"/>
      <c r="H341" s="35"/>
      <c r="I341" s="22"/>
      <c r="J341" s="22"/>
      <c r="K341" s="12"/>
    </row>
    <row r="342" spans="1:11" ht="34.5" customHeight="1" x14ac:dyDescent="0.25">
      <c r="A342" s="11" t="s">
        <v>381</v>
      </c>
      <c r="B342" s="4" t="s">
        <v>382</v>
      </c>
      <c r="C342" s="4" t="s">
        <v>356</v>
      </c>
      <c r="D342" s="36">
        <v>147.05000000000001</v>
      </c>
      <c r="E342" s="36"/>
      <c r="F342" s="4" t="s">
        <v>13</v>
      </c>
      <c r="G342" s="37" t="s">
        <v>14</v>
      </c>
      <c r="H342" s="37"/>
      <c r="I342" s="22" t="s">
        <v>2517</v>
      </c>
      <c r="J342" s="22" t="s">
        <v>2518</v>
      </c>
      <c r="K342" s="12" t="s">
        <v>19</v>
      </c>
    </row>
    <row r="343" spans="1:11" ht="18" customHeight="1" x14ac:dyDescent="0.25">
      <c r="A343" s="13" t="s">
        <v>55</v>
      </c>
      <c r="B343" s="32" t="s">
        <v>383</v>
      </c>
      <c r="C343" s="32"/>
      <c r="D343" s="33">
        <f>D342</f>
        <v>147.05000000000001</v>
      </c>
      <c r="E343" s="33"/>
      <c r="F343" s="5"/>
      <c r="G343" s="34"/>
      <c r="H343" s="35"/>
      <c r="I343" s="22" t="s">
        <v>2517</v>
      </c>
      <c r="J343" s="22" t="s">
        <v>2518</v>
      </c>
      <c r="K343" s="12" t="s">
        <v>19</v>
      </c>
    </row>
    <row r="344" spans="1:11" ht="24" customHeight="1" x14ac:dyDescent="0.25">
      <c r="A344" s="11" t="s">
        <v>384</v>
      </c>
      <c r="B344" s="4" t="s">
        <v>385</v>
      </c>
      <c r="C344" s="4" t="s">
        <v>356</v>
      </c>
      <c r="D344" s="36">
        <v>223.44</v>
      </c>
      <c r="E344" s="36"/>
      <c r="F344" s="4" t="s">
        <v>13</v>
      </c>
      <c r="G344" s="37" t="s">
        <v>14</v>
      </c>
      <c r="H344" s="37"/>
      <c r="I344" s="22" t="s">
        <v>2517</v>
      </c>
      <c r="J344" s="22" t="s">
        <v>2518</v>
      </c>
      <c r="K344" s="12" t="s">
        <v>19</v>
      </c>
    </row>
    <row r="345" spans="1:11" ht="24" customHeight="1" x14ac:dyDescent="0.25">
      <c r="A345" s="11" t="s">
        <v>386</v>
      </c>
      <c r="B345" s="4" t="s">
        <v>385</v>
      </c>
      <c r="C345" s="4" t="s">
        <v>356</v>
      </c>
      <c r="D345" s="36">
        <v>55.48</v>
      </c>
      <c r="E345" s="36"/>
      <c r="F345" s="4" t="s">
        <v>13</v>
      </c>
      <c r="G345" s="37" t="s">
        <v>14</v>
      </c>
      <c r="H345" s="37"/>
      <c r="I345" s="22" t="s">
        <v>2517</v>
      </c>
      <c r="J345" s="22" t="s">
        <v>2518</v>
      </c>
      <c r="K345" s="12" t="s">
        <v>19</v>
      </c>
    </row>
    <row r="346" spans="1:11" ht="18" customHeight="1" x14ac:dyDescent="0.25">
      <c r="A346" s="13" t="s">
        <v>55</v>
      </c>
      <c r="B346" s="32" t="s">
        <v>387</v>
      </c>
      <c r="C346" s="32"/>
      <c r="D346" s="33">
        <f>SUM(D344:D345)</f>
        <v>278.92</v>
      </c>
      <c r="E346" s="33"/>
      <c r="F346" s="5"/>
      <c r="G346" s="34"/>
      <c r="H346" s="35"/>
      <c r="I346" s="22" t="s">
        <v>2517</v>
      </c>
      <c r="J346" s="22" t="s">
        <v>2518</v>
      </c>
      <c r="K346" s="12" t="s">
        <v>19</v>
      </c>
    </row>
    <row r="347" spans="1:11" ht="24" customHeight="1" x14ac:dyDescent="0.25">
      <c r="A347" s="11" t="s">
        <v>388</v>
      </c>
      <c r="B347" s="4" t="s">
        <v>389</v>
      </c>
      <c r="C347" s="4" t="s">
        <v>356</v>
      </c>
      <c r="D347" s="36">
        <v>31.09</v>
      </c>
      <c r="E347" s="36"/>
      <c r="F347" s="4" t="s">
        <v>13</v>
      </c>
      <c r="G347" s="37" t="s">
        <v>14</v>
      </c>
      <c r="H347" s="37"/>
      <c r="I347" s="22" t="s">
        <v>2517</v>
      </c>
      <c r="J347" s="22" t="s">
        <v>2518</v>
      </c>
      <c r="K347" s="12" t="s">
        <v>19</v>
      </c>
    </row>
    <row r="348" spans="1:11" ht="34.5" customHeight="1" x14ac:dyDescent="0.25">
      <c r="A348" s="11" t="s">
        <v>390</v>
      </c>
      <c r="B348" s="4" t="s">
        <v>389</v>
      </c>
      <c r="C348" s="4" t="s">
        <v>356</v>
      </c>
      <c r="D348" s="36">
        <v>10.08</v>
      </c>
      <c r="E348" s="36"/>
      <c r="F348" s="4" t="s">
        <v>13</v>
      </c>
      <c r="G348" s="37" t="s">
        <v>14</v>
      </c>
      <c r="H348" s="37"/>
      <c r="I348" s="22" t="s">
        <v>2517</v>
      </c>
      <c r="J348" s="22" t="s">
        <v>2518</v>
      </c>
      <c r="K348" s="12" t="s">
        <v>19</v>
      </c>
    </row>
    <row r="349" spans="1:11" ht="18" customHeight="1" x14ac:dyDescent="0.25">
      <c r="A349" s="13" t="s">
        <v>55</v>
      </c>
      <c r="B349" s="32" t="s">
        <v>391</v>
      </c>
      <c r="C349" s="32"/>
      <c r="D349" s="33">
        <f>SUM(D347:D348)</f>
        <v>41.17</v>
      </c>
      <c r="E349" s="33"/>
      <c r="F349" s="5"/>
      <c r="G349" s="34"/>
      <c r="H349" s="35"/>
      <c r="I349" s="22" t="s">
        <v>2517</v>
      </c>
      <c r="J349" s="22" t="s">
        <v>2518</v>
      </c>
      <c r="K349" s="14"/>
    </row>
    <row r="350" spans="1:11" ht="34.5" customHeight="1" x14ac:dyDescent="0.25">
      <c r="A350" s="11" t="s">
        <v>392</v>
      </c>
      <c r="B350" s="4" t="s">
        <v>393</v>
      </c>
      <c r="C350" s="4" t="s">
        <v>356</v>
      </c>
      <c r="D350" s="36">
        <v>18</v>
      </c>
      <c r="E350" s="36"/>
      <c r="F350" s="4" t="s">
        <v>13</v>
      </c>
      <c r="G350" s="37" t="s">
        <v>14</v>
      </c>
      <c r="H350" s="37"/>
      <c r="I350" s="22" t="s">
        <v>2517</v>
      </c>
      <c r="J350" s="22" t="s">
        <v>2518</v>
      </c>
      <c r="K350" s="12" t="s">
        <v>19</v>
      </c>
    </row>
    <row r="351" spans="1:11" ht="34.5" customHeight="1" x14ac:dyDescent="0.25">
      <c r="A351" s="11" t="s">
        <v>394</v>
      </c>
      <c r="B351" s="4" t="s">
        <v>393</v>
      </c>
      <c r="C351" s="4" t="s">
        <v>356</v>
      </c>
      <c r="D351" s="36">
        <v>105</v>
      </c>
      <c r="E351" s="36"/>
      <c r="F351" s="4" t="s">
        <v>13</v>
      </c>
      <c r="G351" s="37" t="s">
        <v>14</v>
      </c>
      <c r="H351" s="37"/>
      <c r="I351" s="22" t="s">
        <v>2517</v>
      </c>
      <c r="J351" s="22" t="s">
        <v>2518</v>
      </c>
      <c r="K351" s="12" t="s">
        <v>19</v>
      </c>
    </row>
    <row r="352" spans="1:11" ht="34.5" customHeight="1" x14ac:dyDescent="0.25">
      <c r="A352" s="11" t="s">
        <v>395</v>
      </c>
      <c r="B352" s="4" t="s">
        <v>393</v>
      </c>
      <c r="C352" s="4" t="s">
        <v>356</v>
      </c>
      <c r="D352" s="36">
        <v>15</v>
      </c>
      <c r="E352" s="36"/>
      <c r="F352" s="4" t="s">
        <v>13</v>
      </c>
      <c r="G352" s="37" t="s">
        <v>14</v>
      </c>
      <c r="H352" s="37"/>
      <c r="I352" s="22" t="s">
        <v>2517</v>
      </c>
      <c r="J352" s="22" t="s">
        <v>2518</v>
      </c>
      <c r="K352" s="12" t="s">
        <v>19</v>
      </c>
    </row>
    <row r="353" spans="1:11" ht="18" customHeight="1" x14ac:dyDescent="0.25">
      <c r="A353" s="13" t="s">
        <v>55</v>
      </c>
      <c r="B353" s="32" t="s">
        <v>396</v>
      </c>
      <c r="C353" s="32"/>
      <c r="D353" s="33">
        <f>SUM(D350:D352)</f>
        <v>138</v>
      </c>
      <c r="E353" s="33"/>
      <c r="F353" s="5"/>
      <c r="G353" s="34"/>
      <c r="H353" s="35"/>
      <c r="I353" s="22" t="s">
        <v>2517</v>
      </c>
      <c r="J353" s="22" t="s">
        <v>2518</v>
      </c>
      <c r="K353" s="14"/>
    </row>
    <row r="354" spans="1:11" ht="34.5" customHeight="1" x14ac:dyDescent="0.25">
      <c r="A354" s="11" t="s">
        <v>397</v>
      </c>
      <c r="B354" s="4" t="s">
        <v>128</v>
      </c>
      <c r="C354" s="4" t="s">
        <v>356</v>
      </c>
      <c r="D354" s="36">
        <v>63</v>
      </c>
      <c r="E354" s="36"/>
      <c r="F354" s="4" t="s">
        <v>13</v>
      </c>
      <c r="G354" s="37" t="s">
        <v>14</v>
      </c>
      <c r="H354" s="37"/>
      <c r="I354" s="22" t="s">
        <v>2517</v>
      </c>
      <c r="J354" s="22" t="s">
        <v>2518</v>
      </c>
      <c r="K354" s="12" t="s">
        <v>17</v>
      </c>
    </row>
    <row r="355" spans="1:11" ht="35.25" customHeight="1" x14ac:dyDescent="0.25">
      <c r="A355" s="11" t="s">
        <v>398</v>
      </c>
      <c r="B355" s="4" t="s">
        <v>128</v>
      </c>
      <c r="C355" s="4" t="s">
        <v>356</v>
      </c>
      <c r="D355" s="36">
        <v>63</v>
      </c>
      <c r="E355" s="36"/>
      <c r="F355" s="4" t="s">
        <v>13</v>
      </c>
      <c r="G355" s="37" t="s">
        <v>14</v>
      </c>
      <c r="H355" s="37"/>
      <c r="I355" s="22" t="s">
        <v>2517</v>
      </c>
      <c r="J355" s="22" t="s">
        <v>2518</v>
      </c>
      <c r="K355" s="12" t="s">
        <v>17</v>
      </c>
    </row>
    <row r="356" spans="1:11" ht="18" customHeight="1" x14ac:dyDescent="0.25">
      <c r="A356" s="13" t="s">
        <v>55</v>
      </c>
      <c r="B356" s="32" t="s">
        <v>137</v>
      </c>
      <c r="C356" s="32"/>
      <c r="D356" s="33">
        <f>SUM(D354:D355)</f>
        <v>126</v>
      </c>
      <c r="E356" s="33"/>
      <c r="F356" s="5"/>
      <c r="G356" s="34"/>
      <c r="H356" s="35"/>
      <c r="I356" s="22" t="s">
        <v>2517</v>
      </c>
      <c r="J356" s="22" t="s">
        <v>2518</v>
      </c>
      <c r="K356" s="14"/>
    </row>
    <row r="357" spans="1:11" ht="75.75" customHeight="1" x14ac:dyDescent="0.25">
      <c r="A357" s="11" t="s">
        <v>399</v>
      </c>
      <c r="B357" s="4" t="s">
        <v>11</v>
      </c>
      <c r="C357" s="4" t="s">
        <v>356</v>
      </c>
      <c r="D357" s="36">
        <v>50.4</v>
      </c>
      <c r="E357" s="36"/>
      <c r="F357" s="4" t="s">
        <v>13</v>
      </c>
      <c r="G357" s="37" t="s">
        <v>14</v>
      </c>
      <c r="H357" s="37"/>
      <c r="I357" s="22" t="s">
        <v>2517</v>
      </c>
      <c r="J357" s="22" t="s">
        <v>2518</v>
      </c>
      <c r="K357" s="12" t="s">
        <v>19</v>
      </c>
    </row>
    <row r="358" spans="1:11" ht="75" customHeight="1" x14ac:dyDescent="0.25">
      <c r="A358" s="11" t="s">
        <v>400</v>
      </c>
      <c r="B358" s="4" t="s">
        <v>11</v>
      </c>
      <c r="C358" s="4" t="s">
        <v>356</v>
      </c>
      <c r="D358" s="36">
        <v>240</v>
      </c>
      <c r="E358" s="36"/>
      <c r="F358" s="4" t="s">
        <v>13</v>
      </c>
      <c r="G358" s="37" t="s">
        <v>14</v>
      </c>
      <c r="H358" s="37"/>
      <c r="I358" s="22" t="s">
        <v>2517</v>
      </c>
      <c r="J358" s="22" t="s">
        <v>2518</v>
      </c>
      <c r="K358" s="12" t="s">
        <v>19</v>
      </c>
    </row>
    <row r="359" spans="1:11" ht="75.75" customHeight="1" x14ac:dyDescent="0.25">
      <c r="A359" s="11" t="s">
        <v>401</v>
      </c>
      <c r="B359" s="4" t="s">
        <v>11</v>
      </c>
      <c r="C359" s="4" t="s">
        <v>356</v>
      </c>
      <c r="D359" s="36">
        <v>57</v>
      </c>
      <c r="E359" s="36"/>
      <c r="F359" s="4" t="s">
        <v>13</v>
      </c>
      <c r="G359" s="37" t="s">
        <v>14</v>
      </c>
      <c r="H359" s="37"/>
      <c r="I359" s="22" t="s">
        <v>2517</v>
      </c>
      <c r="J359" s="22" t="s">
        <v>2518</v>
      </c>
      <c r="K359" s="12" t="s">
        <v>19</v>
      </c>
    </row>
    <row r="360" spans="1:11" ht="75.75" customHeight="1" x14ac:dyDescent="0.25">
      <c r="A360" s="11" t="s">
        <v>402</v>
      </c>
      <c r="B360" s="4" t="s">
        <v>11</v>
      </c>
      <c r="C360" s="4" t="s">
        <v>356</v>
      </c>
      <c r="D360" s="36">
        <v>775</v>
      </c>
      <c r="E360" s="36"/>
      <c r="F360" s="4" t="s">
        <v>13</v>
      </c>
      <c r="G360" s="37" t="s">
        <v>14</v>
      </c>
      <c r="H360" s="37"/>
      <c r="I360" s="22" t="s">
        <v>2517</v>
      </c>
      <c r="J360" s="22" t="s">
        <v>2518</v>
      </c>
      <c r="K360" s="12" t="s">
        <v>19</v>
      </c>
    </row>
    <row r="361" spans="1:11" ht="75.75" customHeight="1" x14ac:dyDescent="0.25">
      <c r="A361" s="11" t="s">
        <v>403</v>
      </c>
      <c r="B361" s="4" t="s">
        <v>11</v>
      </c>
      <c r="C361" s="4" t="s">
        <v>356</v>
      </c>
      <c r="D361" s="36">
        <v>225</v>
      </c>
      <c r="E361" s="36"/>
      <c r="F361" s="4" t="s">
        <v>13</v>
      </c>
      <c r="G361" s="37" t="s">
        <v>14</v>
      </c>
      <c r="H361" s="37"/>
      <c r="I361" s="22" t="s">
        <v>2517</v>
      </c>
      <c r="J361" s="22" t="s">
        <v>2518</v>
      </c>
      <c r="K361" s="12" t="s">
        <v>19</v>
      </c>
    </row>
    <row r="362" spans="1:11" ht="75.75" customHeight="1" x14ac:dyDescent="0.25">
      <c r="A362" s="11" t="s">
        <v>404</v>
      </c>
      <c r="B362" s="4" t="s">
        <v>11</v>
      </c>
      <c r="C362" s="4" t="s">
        <v>356</v>
      </c>
      <c r="D362" s="36">
        <v>255</v>
      </c>
      <c r="E362" s="36"/>
      <c r="F362" s="4" t="s">
        <v>13</v>
      </c>
      <c r="G362" s="37" t="s">
        <v>14</v>
      </c>
      <c r="H362" s="37"/>
      <c r="I362" s="22" t="s">
        <v>2517</v>
      </c>
      <c r="J362" s="22" t="s">
        <v>2518</v>
      </c>
      <c r="K362" s="12" t="s">
        <v>19</v>
      </c>
    </row>
    <row r="363" spans="1:11" ht="75.75" customHeight="1" x14ac:dyDescent="0.25">
      <c r="A363" s="11" t="s">
        <v>405</v>
      </c>
      <c r="B363" s="4" t="s">
        <v>11</v>
      </c>
      <c r="C363" s="4" t="s">
        <v>356</v>
      </c>
      <c r="D363" s="36">
        <v>550</v>
      </c>
      <c r="E363" s="36"/>
      <c r="F363" s="4" t="s">
        <v>13</v>
      </c>
      <c r="G363" s="37" t="s">
        <v>14</v>
      </c>
      <c r="H363" s="37"/>
      <c r="I363" s="22" t="s">
        <v>2517</v>
      </c>
      <c r="J363" s="22" t="s">
        <v>2518</v>
      </c>
      <c r="K363" s="12" t="s">
        <v>19</v>
      </c>
    </row>
    <row r="364" spans="1:11" ht="75.75" customHeight="1" x14ac:dyDescent="0.25">
      <c r="A364" s="11" t="s">
        <v>406</v>
      </c>
      <c r="B364" s="4" t="s">
        <v>11</v>
      </c>
      <c r="C364" s="4" t="s">
        <v>356</v>
      </c>
      <c r="D364" s="36">
        <v>225</v>
      </c>
      <c r="E364" s="36"/>
      <c r="F364" s="4" t="s">
        <v>13</v>
      </c>
      <c r="G364" s="37" t="s">
        <v>14</v>
      </c>
      <c r="H364" s="37"/>
      <c r="I364" s="22" t="s">
        <v>2517</v>
      </c>
      <c r="J364" s="22" t="s">
        <v>2518</v>
      </c>
      <c r="K364" s="12" t="s">
        <v>19</v>
      </c>
    </row>
    <row r="365" spans="1:11" ht="75.75" customHeight="1" x14ac:dyDescent="0.25">
      <c r="A365" s="11" t="s">
        <v>407</v>
      </c>
      <c r="B365" s="4" t="s">
        <v>11</v>
      </c>
      <c r="C365" s="4" t="s">
        <v>356</v>
      </c>
      <c r="D365" s="36">
        <v>150</v>
      </c>
      <c r="E365" s="36"/>
      <c r="F365" s="4" t="s">
        <v>13</v>
      </c>
      <c r="G365" s="37" t="s">
        <v>14</v>
      </c>
      <c r="H365" s="37"/>
      <c r="I365" s="22" t="s">
        <v>2517</v>
      </c>
      <c r="J365" s="22" t="s">
        <v>2518</v>
      </c>
      <c r="K365" s="12" t="s">
        <v>19</v>
      </c>
    </row>
    <row r="366" spans="1:11" ht="75" customHeight="1" x14ac:dyDescent="0.25">
      <c r="A366" s="11" t="s">
        <v>408</v>
      </c>
      <c r="B366" s="4" t="s">
        <v>11</v>
      </c>
      <c r="C366" s="4" t="s">
        <v>356</v>
      </c>
      <c r="D366" s="36">
        <v>225</v>
      </c>
      <c r="E366" s="36"/>
      <c r="F366" s="4" t="s">
        <v>13</v>
      </c>
      <c r="G366" s="37" t="s">
        <v>14</v>
      </c>
      <c r="H366" s="37"/>
      <c r="I366" s="22" t="s">
        <v>2517</v>
      </c>
      <c r="J366" s="22" t="s">
        <v>2518</v>
      </c>
      <c r="K366" s="12" t="s">
        <v>19</v>
      </c>
    </row>
    <row r="367" spans="1:11" ht="18" customHeight="1" x14ac:dyDescent="0.25">
      <c r="A367" s="13" t="s">
        <v>55</v>
      </c>
      <c r="B367" s="32" t="s">
        <v>56</v>
      </c>
      <c r="C367" s="32"/>
      <c r="D367" s="33">
        <f>SUM(D357:D366)</f>
        <v>2752.4</v>
      </c>
      <c r="E367" s="33"/>
      <c r="F367" s="5"/>
      <c r="G367" s="34"/>
      <c r="H367" s="35"/>
      <c r="I367" s="22" t="s">
        <v>2517</v>
      </c>
      <c r="J367" s="22" t="s">
        <v>2518</v>
      </c>
      <c r="K367" s="14"/>
    </row>
    <row r="368" spans="1:11" ht="24" customHeight="1" x14ac:dyDescent="0.25">
      <c r="A368" s="11" t="s">
        <v>409</v>
      </c>
      <c r="B368" s="4" t="s">
        <v>410</v>
      </c>
      <c r="C368" s="4" t="s">
        <v>356</v>
      </c>
      <c r="D368" s="36">
        <v>190</v>
      </c>
      <c r="E368" s="36"/>
      <c r="F368" s="4" t="s">
        <v>13</v>
      </c>
      <c r="G368" s="37" t="s">
        <v>14</v>
      </c>
      <c r="H368" s="37"/>
      <c r="I368" s="22" t="s">
        <v>2517</v>
      </c>
      <c r="J368" s="22" t="s">
        <v>2518</v>
      </c>
      <c r="K368" s="12" t="s">
        <v>19</v>
      </c>
    </row>
    <row r="369" spans="1:11" ht="18" customHeight="1" x14ac:dyDescent="0.25">
      <c r="A369" s="13" t="s">
        <v>55</v>
      </c>
      <c r="B369" s="32" t="s">
        <v>411</v>
      </c>
      <c r="C369" s="32"/>
      <c r="D369" s="33">
        <f>D368</f>
        <v>190</v>
      </c>
      <c r="E369" s="33"/>
      <c r="F369" s="5"/>
      <c r="G369" s="34"/>
      <c r="H369" s="35"/>
      <c r="I369" s="22" t="s">
        <v>2517</v>
      </c>
      <c r="J369" s="22" t="s">
        <v>2518</v>
      </c>
      <c r="K369" s="14"/>
    </row>
    <row r="370" spans="1:11" ht="24" customHeight="1" x14ac:dyDescent="0.25">
      <c r="A370" s="11" t="s">
        <v>412</v>
      </c>
      <c r="B370" s="4" t="s">
        <v>413</v>
      </c>
      <c r="C370" s="4" t="s">
        <v>356</v>
      </c>
      <c r="D370" s="36">
        <v>68.040000000000006</v>
      </c>
      <c r="E370" s="36"/>
      <c r="F370" s="4" t="s">
        <v>13</v>
      </c>
      <c r="G370" s="37" t="s">
        <v>14</v>
      </c>
      <c r="H370" s="37"/>
      <c r="I370" s="22" t="s">
        <v>2517</v>
      </c>
      <c r="J370" s="22" t="s">
        <v>2518</v>
      </c>
      <c r="K370" s="12" t="s">
        <v>19</v>
      </c>
    </row>
    <row r="371" spans="1:11" ht="18" customHeight="1" x14ac:dyDescent="0.25">
      <c r="A371" s="13" t="s">
        <v>55</v>
      </c>
      <c r="B371" s="32" t="s">
        <v>414</v>
      </c>
      <c r="C371" s="32"/>
      <c r="D371" s="33">
        <f>D370</f>
        <v>68.040000000000006</v>
      </c>
      <c r="E371" s="33"/>
      <c r="F371" s="5"/>
      <c r="G371" s="34"/>
      <c r="H371" s="35"/>
      <c r="I371" s="22" t="s">
        <v>2517</v>
      </c>
      <c r="J371" s="22" t="s">
        <v>2518</v>
      </c>
      <c r="K371" s="14"/>
    </row>
    <row r="372" spans="1:11" ht="24" customHeight="1" x14ac:dyDescent="0.25">
      <c r="A372" s="11" t="s">
        <v>415</v>
      </c>
      <c r="B372" s="4" t="s">
        <v>416</v>
      </c>
      <c r="C372" s="4" t="s">
        <v>356</v>
      </c>
      <c r="D372" s="36">
        <v>1710.07</v>
      </c>
      <c r="E372" s="36"/>
      <c r="F372" s="4" t="s">
        <v>13</v>
      </c>
      <c r="G372" s="37" t="s">
        <v>32</v>
      </c>
      <c r="H372" s="37"/>
      <c r="I372" s="22" t="s">
        <v>2517</v>
      </c>
      <c r="J372" s="22" t="s">
        <v>2518</v>
      </c>
      <c r="K372" s="12" t="s">
        <v>33</v>
      </c>
    </row>
    <row r="373" spans="1:11" ht="18" customHeight="1" x14ac:dyDescent="0.25">
      <c r="A373" s="13" t="s">
        <v>55</v>
      </c>
      <c r="B373" s="32" t="s">
        <v>417</v>
      </c>
      <c r="C373" s="32"/>
      <c r="D373" s="33">
        <f>D372</f>
        <v>1710.07</v>
      </c>
      <c r="E373" s="33"/>
      <c r="F373" s="5"/>
      <c r="G373" s="34"/>
      <c r="H373" s="35"/>
      <c r="I373" s="22" t="s">
        <v>2517</v>
      </c>
      <c r="J373" s="22" t="s">
        <v>2518</v>
      </c>
      <c r="K373" s="14"/>
    </row>
    <row r="374" spans="1:11" ht="23.25" customHeight="1" x14ac:dyDescent="0.25">
      <c r="A374" s="11" t="s">
        <v>418</v>
      </c>
      <c r="B374" s="4" t="s">
        <v>419</v>
      </c>
      <c r="C374" s="4" t="s">
        <v>356</v>
      </c>
      <c r="D374" s="36">
        <v>21.85</v>
      </c>
      <c r="E374" s="36"/>
      <c r="F374" s="4" t="s">
        <v>13</v>
      </c>
      <c r="G374" s="37" t="s">
        <v>14</v>
      </c>
      <c r="H374" s="37"/>
      <c r="I374" s="22" t="s">
        <v>2517</v>
      </c>
      <c r="J374" s="22" t="s">
        <v>2518</v>
      </c>
      <c r="K374" s="12" t="s">
        <v>19</v>
      </c>
    </row>
    <row r="375" spans="1:11" ht="24" customHeight="1" x14ac:dyDescent="0.25">
      <c r="A375" s="11" t="s">
        <v>420</v>
      </c>
      <c r="B375" s="4" t="s">
        <v>419</v>
      </c>
      <c r="C375" s="4" t="s">
        <v>356</v>
      </c>
      <c r="D375" s="36">
        <v>27.73</v>
      </c>
      <c r="E375" s="36"/>
      <c r="F375" s="4" t="s">
        <v>13</v>
      </c>
      <c r="G375" s="37" t="s">
        <v>14</v>
      </c>
      <c r="H375" s="37"/>
      <c r="I375" s="22" t="s">
        <v>2517</v>
      </c>
      <c r="J375" s="22" t="s">
        <v>2518</v>
      </c>
      <c r="K375" s="12" t="s">
        <v>19</v>
      </c>
    </row>
    <row r="376" spans="1:11" ht="18" customHeight="1" x14ac:dyDescent="0.25">
      <c r="A376" s="13" t="s">
        <v>55</v>
      </c>
      <c r="B376" s="32" t="s">
        <v>421</v>
      </c>
      <c r="C376" s="32"/>
      <c r="D376" s="33">
        <f>SUM(D374:D375)</f>
        <v>49.58</v>
      </c>
      <c r="E376" s="33"/>
      <c r="F376" s="5"/>
      <c r="G376" s="34"/>
      <c r="H376" s="35"/>
      <c r="I376" s="22" t="s">
        <v>2517</v>
      </c>
      <c r="J376" s="22" t="s">
        <v>2518</v>
      </c>
      <c r="K376" s="14"/>
    </row>
    <row r="377" spans="1:11" ht="24" customHeight="1" x14ac:dyDescent="0.25">
      <c r="A377" s="11" t="s">
        <v>422</v>
      </c>
      <c r="B377" s="4" t="s">
        <v>423</v>
      </c>
      <c r="C377" s="4" t="s">
        <v>356</v>
      </c>
      <c r="D377" s="36">
        <v>3500</v>
      </c>
      <c r="E377" s="36"/>
      <c r="F377" s="4" t="s">
        <v>13</v>
      </c>
      <c r="G377" s="37" t="s">
        <v>14</v>
      </c>
      <c r="H377" s="37"/>
      <c r="I377" s="22" t="s">
        <v>2517</v>
      </c>
      <c r="J377" s="22" t="s">
        <v>2518</v>
      </c>
      <c r="K377" s="12" t="s">
        <v>19</v>
      </c>
    </row>
    <row r="378" spans="1:11" ht="24" customHeight="1" x14ac:dyDescent="0.25">
      <c r="A378" s="11" t="s">
        <v>424</v>
      </c>
      <c r="B378" s="4" t="s">
        <v>423</v>
      </c>
      <c r="C378" s="4" t="s">
        <v>356</v>
      </c>
      <c r="D378" s="36">
        <v>7.98</v>
      </c>
      <c r="E378" s="36"/>
      <c r="F378" s="4" t="s">
        <v>13</v>
      </c>
      <c r="G378" s="37" t="s">
        <v>14</v>
      </c>
      <c r="H378" s="37"/>
      <c r="I378" s="22" t="s">
        <v>2517</v>
      </c>
      <c r="J378" s="22" t="s">
        <v>2518</v>
      </c>
      <c r="K378" s="12" t="s">
        <v>19</v>
      </c>
    </row>
    <row r="379" spans="1:11" ht="18" customHeight="1" x14ac:dyDescent="0.25">
      <c r="A379" s="13" t="s">
        <v>55</v>
      </c>
      <c r="B379" s="32" t="s">
        <v>425</v>
      </c>
      <c r="C379" s="32"/>
      <c r="D379" s="33">
        <f>SUM(D377:D378)</f>
        <v>3507.98</v>
      </c>
      <c r="E379" s="33"/>
      <c r="F379" s="5"/>
      <c r="G379" s="34"/>
      <c r="H379" s="35"/>
      <c r="I379" s="22" t="s">
        <v>2517</v>
      </c>
      <c r="J379" s="22" t="s">
        <v>2518</v>
      </c>
      <c r="K379" s="14"/>
    </row>
    <row r="380" spans="1:11" ht="34.5" customHeight="1" x14ac:dyDescent="0.25">
      <c r="A380" s="11" t="s">
        <v>426</v>
      </c>
      <c r="B380" s="4" t="s">
        <v>427</v>
      </c>
      <c r="C380" s="4" t="s">
        <v>356</v>
      </c>
      <c r="D380" s="36">
        <v>198</v>
      </c>
      <c r="E380" s="36"/>
      <c r="F380" s="4" t="s">
        <v>13</v>
      </c>
      <c r="G380" s="37" t="s">
        <v>14</v>
      </c>
      <c r="H380" s="37"/>
      <c r="I380" s="22" t="s">
        <v>2517</v>
      </c>
      <c r="J380" s="22" t="s">
        <v>2518</v>
      </c>
      <c r="K380" s="15"/>
    </row>
    <row r="381" spans="1:11" ht="18" customHeight="1" x14ac:dyDescent="0.25">
      <c r="A381" s="13" t="s">
        <v>55</v>
      </c>
      <c r="B381" s="32" t="s">
        <v>428</v>
      </c>
      <c r="C381" s="32"/>
      <c r="D381" s="33">
        <f>D380</f>
        <v>198</v>
      </c>
      <c r="E381" s="33"/>
      <c r="F381" s="5"/>
      <c r="G381" s="34"/>
      <c r="H381" s="35"/>
      <c r="I381" s="22" t="s">
        <v>2517</v>
      </c>
      <c r="J381" s="22" t="s">
        <v>2518</v>
      </c>
      <c r="K381" s="14"/>
    </row>
    <row r="382" spans="1:11" ht="34.5" customHeight="1" x14ac:dyDescent="0.25">
      <c r="A382" s="11" t="s">
        <v>429</v>
      </c>
      <c r="B382" s="4" t="s">
        <v>430</v>
      </c>
      <c r="C382" s="4" t="s">
        <v>356</v>
      </c>
      <c r="D382" s="36">
        <v>500</v>
      </c>
      <c r="E382" s="36"/>
      <c r="F382" s="4" t="s">
        <v>13</v>
      </c>
      <c r="G382" s="37" t="s">
        <v>14</v>
      </c>
      <c r="H382" s="37"/>
      <c r="I382" s="22" t="s">
        <v>2517</v>
      </c>
      <c r="J382" s="22" t="s">
        <v>2518</v>
      </c>
      <c r="K382" s="12" t="s">
        <v>17</v>
      </c>
    </row>
    <row r="383" spans="1:11" ht="24" customHeight="1" x14ac:dyDescent="0.25">
      <c r="A383" s="11" t="s">
        <v>431</v>
      </c>
      <c r="B383" s="4" t="s">
        <v>430</v>
      </c>
      <c r="C383" s="4" t="s">
        <v>356</v>
      </c>
      <c r="D383" s="36">
        <v>360</v>
      </c>
      <c r="E383" s="36"/>
      <c r="F383" s="4" t="s">
        <v>13</v>
      </c>
      <c r="G383" s="37" t="s">
        <v>14</v>
      </c>
      <c r="H383" s="37"/>
      <c r="I383" s="22" t="s">
        <v>2517</v>
      </c>
      <c r="J383" s="22" t="s">
        <v>2518</v>
      </c>
      <c r="K383" s="12" t="s">
        <v>17</v>
      </c>
    </row>
    <row r="384" spans="1:11" ht="24" customHeight="1" x14ac:dyDescent="0.25">
      <c r="A384" s="11" t="s">
        <v>432</v>
      </c>
      <c r="B384" s="4" t="s">
        <v>430</v>
      </c>
      <c r="C384" s="4" t="s">
        <v>356</v>
      </c>
      <c r="D384" s="36">
        <v>600</v>
      </c>
      <c r="E384" s="36"/>
      <c r="F384" s="4" t="s">
        <v>13</v>
      </c>
      <c r="G384" s="37" t="s">
        <v>14</v>
      </c>
      <c r="H384" s="37"/>
      <c r="I384" s="22" t="s">
        <v>2517</v>
      </c>
      <c r="J384" s="22" t="s">
        <v>2518</v>
      </c>
      <c r="K384" s="12" t="s">
        <v>17</v>
      </c>
    </row>
    <row r="385" spans="1:11" ht="44.25" customHeight="1" x14ac:dyDescent="0.25">
      <c r="A385" s="11" t="s">
        <v>433</v>
      </c>
      <c r="B385" s="4" t="s">
        <v>430</v>
      </c>
      <c r="C385" s="4" t="s">
        <v>356</v>
      </c>
      <c r="D385" s="36">
        <v>0</v>
      </c>
      <c r="E385" s="36"/>
      <c r="F385" s="4" t="s">
        <v>13</v>
      </c>
      <c r="G385" s="37" t="s">
        <v>32</v>
      </c>
      <c r="H385" s="37"/>
      <c r="I385" s="22" t="s">
        <v>2517</v>
      </c>
      <c r="J385" s="22" t="s">
        <v>2518</v>
      </c>
      <c r="K385" s="12" t="s">
        <v>33</v>
      </c>
    </row>
    <row r="386" spans="1:11" ht="24" customHeight="1" x14ac:dyDescent="0.25">
      <c r="A386" s="11" t="s">
        <v>434</v>
      </c>
      <c r="B386" s="4" t="s">
        <v>430</v>
      </c>
      <c r="C386" s="4" t="s">
        <v>356</v>
      </c>
      <c r="D386" s="36">
        <v>110</v>
      </c>
      <c r="E386" s="36"/>
      <c r="F386" s="4" t="s">
        <v>13</v>
      </c>
      <c r="G386" s="37" t="s">
        <v>14</v>
      </c>
      <c r="H386" s="37"/>
      <c r="I386" s="22" t="s">
        <v>2517</v>
      </c>
      <c r="J386" s="22" t="s">
        <v>2518</v>
      </c>
      <c r="K386" s="12" t="s">
        <v>19</v>
      </c>
    </row>
    <row r="387" spans="1:11" ht="34.5" customHeight="1" x14ac:dyDescent="0.25">
      <c r="A387" s="11" t="s">
        <v>435</v>
      </c>
      <c r="B387" s="4" t="s">
        <v>430</v>
      </c>
      <c r="C387" s="4" t="s">
        <v>356</v>
      </c>
      <c r="D387" s="36">
        <v>90</v>
      </c>
      <c r="E387" s="36"/>
      <c r="F387" s="4" t="s">
        <v>13</v>
      </c>
      <c r="G387" s="37" t="s">
        <v>14</v>
      </c>
      <c r="H387" s="37"/>
      <c r="I387" s="22" t="s">
        <v>2517</v>
      </c>
      <c r="J387" s="22" t="s">
        <v>2518</v>
      </c>
      <c r="K387" s="12" t="s">
        <v>19</v>
      </c>
    </row>
    <row r="388" spans="1:11" ht="34.5" customHeight="1" x14ac:dyDescent="0.25">
      <c r="A388" s="11" t="s">
        <v>436</v>
      </c>
      <c r="B388" s="4" t="s">
        <v>430</v>
      </c>
      <c r="C388" s="4" t="s">
        <v>356</v>
      </c>
      <c r="D388" s="36">
        <v>810</v>
      </c>
      <c r="E388" s="36"/>
      <c r="F388" s="4" t="s">
        <v>13</v>
      </c>
      <c r="G388" s="37" t="s">
        <v>32</v>
      </c>
      <c r="H388" s="37"/>
      <c r="I388" s="22" t="s">
        <v>2517</v>
      </c>
      <c r="J388" s="22" t="s">
        <v>2518</v>
      </c>
      <c r="K388" s="12" t="s">
        <v>33</v>
      </c>
    </row>
    <row r="389" spans="1:11" ht="34.5" customHeight="1" x14ac:dyDescent="0.25">
      <c r="A389" s="11" t="s">
        <v>437</v>
      </c>
      <c r="B389" s="4" t="s">
        <v>430</v>
      </c>
      <c r="C389" s="4" t="s">
        <v>356</v>
      </c>
      <c r="D389" s="36">
        <v>395</v>
      </c>
      <c r="E389" s="36"/>
      <c r="F389" s="4" t="s">
        <v>13</v>
      </c>
      <c r="G389" s="37" t="s">
        <v>32</v>
      </c>
      <c r="H389" s="37"/>
      <c r="I389" s="22" t="s">
        <v>2517</v>
      </c>
      <c r="J389" s="22" t="s">
        <v>2518</v>
      </c>
      <c r="K389" s="12" t="s">
        <v>33</v>
      </c>
    </row>
    <row r="390" spans="1:11" ht="35.25" customHeight="1" x14ac:dyDescent="0.25">
      <c r="A390" s="11" t="s">
        <v>438</v>
      </c>
      <c r="B390" s="4" t="s">
        <v>430</v>
      </c>
      <c r="C390" s="4" t="s">
        <v>356</v>
      </c>
      <c r="D390" s="36">
        <v>80</v>
      </c>
      <c r="E390" s="36"/>
      <c r="F390" s="4" t="s">
        <v>13</v>
      </c>
      <c r="G390" s="37" t="s">
        <v>14</v>
      </c>
      <c r="H390" s="37"/>
      <c r="I390" s="22" t="s">
        <v>2517</v>
      </c>
      <c r="J390" s="22" t="s">
        <v>2518</v>
      </c>
      <c r="K390" s="12" t="s">
        <v>19</v>
      </c>
    </row>
    <row r="391" spans="1:11" ht="23.25" customHeight="1" x14ac:dyDescent="0.25">
      <c r="A391" s="11" t="s">
        <v>439</v>
      </c>
      <c r="B391" s="4" t="s">
        <v>430</v>
      </c>
      <c r="C391" s="4" t="s">
        <v>356</v>
      </c>
      <c r="D391" s="36">
        <v>275</v>
      </c>
      <c r="E391" s="36"/>
      <c r="F391" s="4" t="s">
        <v>13</v>
      </c>
      <c r="G391" s="37" t="s">
        <v>14</v>
      </c>
      <c r="H391" s="37"/>
      <c r="I391" s="22" t="s">
        <v>2517</v>
      </c>
      <c r="J391" s="22" t="s">
        <v>2518</v>
      </c>
      <c r="K391" s="12" t="s">
        <v>440</v>
      </c>
    </row>
    <row r="392" spans="1:11" ht="24" customHeight="1" x14ac:dyDescent="0.25">
      <c r="A392" s="11" t="s">
        <v>441</v>
      </c>
      <c r="B392" s="4" t="s">
        <v>430</v>
      </c>
      <c r="C392" s="4" t="s">
        <v>356</v>
      </c>
      <c r="D392" s="36">
        <v>200</v>
      </c>
      <c r="E392" s="36"/>
      <c r="F392" s="4" t="s">
        <v>13</v>
      </c>
      <c r="G392" s="37" t="s">
        <v>14</v>
      </c>
      <c r="H392" s="37"/>
      <c r="I392" s="22" t="s">
        <v>2517</v>
      </c>
      <c r="J392" s="22" t="s">
        <v>2518</v>
      </c>
      <c r="K392" s="12" t="s">
        <v>17</v>
      </c>
    </row>
    <row r="393" spans="1:11" ht="34.5" customHeight="1" x14ac:dyDescent="0.25">
      <c r="A393" s="11" t="s">
        <v>442</v>
      </c>
      <c r="B393" s="4" t="s">
        <v>430</v>
      </c>
      <c r="C393" s="4" t="s">
        <v>356</v>
      </c>
      <c r="D393" s="36">
        <v>195</v>
      </c>
      <c r="E393" s="36"/>
      <c r="F393" s="4" t="s">
        <v>13</v>
      </c>
      <c r="G393" s="37" t="s">
        <v>14</v>
      </c>
      <c r="H393" s="37"/>
      <c r="I393" s="22" t="s">
        <v>2517</v>
      </c>
      <c r="J393" s="22" t="s">
        <v>2518</v>
      </c>
      <c r="K393" s="12" t="s">
        <v>17</v>
      </c>
    </row>
    <row r="394" spans="1:11" ht="24" customHeight="1" x14ac:dyDescent="0.25">
      <c r="A394" s="11" t="s">
        <v>443</v>
      </c>
      <c r="B394" s="4" t="s">
        <v>430</v>
      </c>
      <c r="C394" s="4" t="s">
        <v>356</v>
      </c>
      <c r="D394" s="36">
        <v>60</v>
      </c>
      <c r="E394" s="36"/>
      <c r="F394" s="4" t="s">
        <v>13</v>
      </c>
      <c r="G394" s="37" t="s">
        <v>14</v>
      </c>
      <c r="H394" s="37"/>
      <c r="I394" s="22" t="s">
        <v>2517</v>
      </c>
      <c r="J394" s="22" t="s">
        <v>2518</v>
      </c>
      <c r="K394" s="12" t="s">
        <v>19</v>
      </c>
    </row>
    <row r="395" spans="1:11" ht="34.5" customHeight="1" x14ac:dyDescent="0.25">
      <c r="A395" s="11" t="s">
        <v>444</v>
      </c>
      <c r="B395" s="4" t="s">
        <v>430</v>
      </c>
      <c r="C395" s="4" t="s">
        <v>356</v>
      </c>
      <c r="D395" s="36">
        <v>457</v>
      </c>
      <c r="E395" s="36"/>
      <c r="F395" s="4" t="s">
        <v>13</v>
      </c>
      <c r="G395" s="37" t="s">
        <v>32</v>
      </c>
      <c r="H395" s="37"/>
      <c r="I395" s="22" t="s">
        <v>2517</v>
      </c>
      <c r="J395" s="22" t="s">
        <v>2518</v>
      </c>
      <c r="K395" s="12" t="s">
        <v>33</v>
      </c>
    </row>
    <row r="396" spans="1:11" ht="34.5" customHeight="1" x14ac:dyDescent="0.25">
      <c r="A396" s="11" t="s">
        <v>444</v>
      </c>
      <c r="B396" s="4" t="s">
        <v>430</v>
      </c>
      <c r="C396" s="4" t="s">
        <v>356</v>
      </c>
      <c r="D396" s="36">
        <v>550</v>
      </c>
      <c r="E396" s="36"/>
      <c r="F396" s="4" t="s">
        <v>13</v>
      </c>
      <c r="G396" s="37" t="s">
        <v>14</v>
      </c>
      <c r="H396" s="37"/>
      <c r="I396" s="22" t="s">
        <v>2517</v>
      </c>
      <c r="J396" s="22" t="s">
        <v>2518</v>
      </c>
      <c r="K396" s="12" t="s">
        <v>17</v>
      </c>
    </row>
    <row r="397" spans="1:11" ht="35.25" customHeight="1" x14ac:dyDescent="0.25">
      <c r="A397" s="11" t="s">
        <v>445</v>
      </c>
      <c r="B397" s="4" t="s">
        <v>430</v>
      </c>
      <c r="C397" s="4" t="s">
        <v>356</v>
      </c>
      <c r="D397" s="36">
        <v>0</v>
      </c>
      <c r="E397" s="36"/>
      <c r="F397" s="4" t="s">
        <v>13</v>
      </c>
      <c r="G397" s="37" t="s">
        <v>32</v>
      </c>
      <c r="H397" s="37"/>
      <c r="I397" s="22" t="s">
        <v>2517</v>
      </c>
      <c r="J397" s="22" t="s">
        <v>2518</v>
      </c>
      <c r="K397" s="12" t="s">
        <v>33</v>
      </c>
    </row>
    <row r="398" spans="1:11" ht="23.25" customHeight="1" x14ac:dyDescent="0.25">
      <c r="A398" s="11" t="s">
        <v>446</v>
      </c>
      <c r="B398" s="4" t="s">
        <v>430</v>
      </c>
      <c r="C398" s="4" t="s">
        <v>356</v>
      </c>
      <c r="D398" s="36">
        <v>880</v>
      </c>
      <c r="E398" s="36"/>
      <c r="F398" s="4" t="s">
        <v>13</v>
      </c>
      <c r="G398" s="37" t="s">
        <v>14</v>
      </c>
      <c r="H398" s="37"/>
      <c r="I398" s="22" t="s">
        <v>2517</v>
      </c>
      <c r="J398" s="22" t="s">
        <v>2518</v>
      </c>
      <c r="K398" s="12" t="s">
        <v>17</v>
      </c>
    </row>
    <row r="399" spans="1:11" ht="24" customHeight="1" x14ac:dyDescent="0.25">
      <c r="A399" s="11" t="s">
        <v>447</v>
      </c>
      <c r="B399" s="4" t="s">
        <v>430</v>
      </c>
      <c r="C399" s="4" t="s">
        <v>356</v>
      </c>
      <c r="D399" s="36">
        <v>240</v>
      </c>
      <c r="E399" s="36"/>
      <c r="F399" s="4" t="s">
        <v>13</v>
      </c>
      <c r="G399" s="37" t="s">
        <v>14</v>
      </c>
      <c r="H399" s="37"/>
      <c r="I399" s="22" t="s">
        <v>2517</v>
      </c>
      <c r="J399" s="22" t="s">
        <v>2518</v>
      </c>
      <c r="K399" s="12" t="s">
        <v>19</v>
      </c>
    </row>
    <row r="400" spans="1:11" ht="24" customHeight="1" x14ac:dyDescent="0.25">
      <c r="A400" s="11" t="s">
        <v>448</v>
      </c>
      <c r="B400" s="4" t="s">
        <v>430</v>
      </c>
      <c r="C400" s="4" t="s">
        <v>356</v>
      </c>
      <c r="D400" s="36">
        <v>1750</v>
      </c>
      <c r="E400" s="36"/>
      <c r="F400" s="4" t="s">
        <v>13</v>
      </c>
      <c r="G400" s="37" t="s">
        <v>14</v>
      </c>
      <c r="H400" s="37"/>
      <c r="I400" s="22" t="s">
        <v>2517</v>
      </c>
      <c r="J400" s="22" t="s">
        <v>2518</v>
      </c>
      <c r="K400" s="12" t="s">
        <v>17</v>
      </c>
    </row>
    <row r="401" spans="1:11" ht="34.5" customHeight="1" x14ac:dyDescent="0.25">
      <c r="A401" s="11" t="s">
        <v>449</v>
      </c>
      <c r="B401" s="4" t="s">
        <v>430</v>
      </c>
      <c r="C401" s="4" t="s">
        <v>356</v>
      </c>
      <c r="D401" s="36">
        <v>880</v>
      </c>
      <c r="E401" s="36"/>
      <c r="F401" s="4" t="s">
        <v>13</v>
      </c>
      <c r="G401" s="37" t="s">
        <v>14</v>
      </c>
      <c r="H401" s="37"/>
      <c r="I401" s="22" t="s">
        <v>2517</v>
      </c>
      <c r="J401" s="22" t="s">
        <v>2518</v>
      </c>
      <c r="K401" s="12" t="s">
        <v>19</v>
      </c>
    </row>
    <row r="402" spans="1:11" ht="24" customHeight="1" x14ac:dyDescent="0.25">
      <c r="A402" s="11" t="s">
        <v>450</v>
      </c>
      <c r="B402" s="4" t="s">
        <v>430</v>
      </c>
      <c r="C402" s="4" t="s">
        <v>356</v>
      </c>
      <c r="D402" s="36">
        <v>280</v>
      </c>
      <c r="E402" s="36"/>
      <c r="F402" s="4" t="s">
        <v>13</v>
      </c>
      <c r="G402" s="37" t="s">
        <v>14</v>
      </c>
      <c r="H402" s="37"/>
      <c r="I402" s="22" t="s">
        <v>2517</v>
      </c>
      <c r="J402" s="22" t="s">
        <v>2518</v>
      </c>
      <c r="K402" s="12" t="s">
        <v>17</v>
      </c>
    </row>
    <row r="403" spans="1:11" ht="23.25" customHeight="1" x14ac:dyDescent="0.25">
      <c r="A403" s="11" t="s">
        <v>451</v>
      </c>
      <c r="B403" s="4" t="s">
        <v>430</v>
      </c>
      <c r="C403" s="4" t="s">
        <v>356</v>
      </c>
      <c r="D403" s="36">
        <v>70</v>
      </c>
      <c r="E403" s="36"/>
      <c r="F403" s="4" t="s">
        <v>13</v>
      </c>
      <c r="G403" s="37" t="s">
        <v>14</v>
      </c>
      <c r="H403" s="37"/>
      <c r="I403" s="22" t="s">
        <v>2517</v>
      </c>
      <c r="J403" s="22" t="s">
        <v>2518</v>
      </c>
      <c r="K403" s="12" t="s">
        <v>17</v>
      </c>
    </row>
    <row r="404" spans="1:11" ht="35.25" customHeight="1" x14ac:dyDescent="0.25">
      <c r="A404" s="11" t="s">
        <v>452</v>
      </c>
      <c r="B404" s="4" t="s">
        <v>430</v>
      </c>
      <c r="C404" s="4" t="s">
        <v>356</v>
      </c>
      <c r="D404" s="36">
        <v>640</v>
      </c>
      <c r="E404" s="36"/>
      <c r="F404" s="4" t="s">
        <v>13</v>
      </c>
      <c r="G404" s="37" t="s">
        <v>14</v>
      </c>
      <c r="H404" s="37"/>
      <c r="I404" s="22" t="s">
        <v>2517</v>
      </c>
      <c r="J404" s="22" t="s">
        <v>2518</v>
      </c>
      <c r="K404" s="12" t="s">
        <v>17</v>
      </c>
    </row>
    <row r="405" spans="1:11" ht="34.5" customHeight="1" x14ac:dyDescent="0.25">
      <c r="A405" s="11" t="s">
        <v>453</v>
      </c>
      <c r="B405" s="4" t="s">
        <v>430</v>
      </c>
      <c r="C405" s="4" t="s">
        <v>356</v>
      </c>
      <c r="D405" s="36">
        <v>1485</v>
      </c>
      <c r="E405" s="36"/>
      <c r="F405" s="4" t="s">
        <v>13</v>
      </c>
      <c r="G405" s="37" t="s">
        <v>14</v>
      </c>
      <c r="H405" s="37"/>
      <c r="I405" s="22" t="s">
        <v>2517</v>
      </c>
      <c r="J405" s="22" t="s">
        <v>2518</v>
      </c>
      <c r="K405" s="12" t="s">
        <v>19</v>
      </c>
    </row>
    <row r="406" spans="1:11" ht="34.5" customHeight="1" x14ac:dyDescent="0.25">
      <c r="A406" s="11" t="s">
        <v>454</v>
      </c>
      <c r="B406" s="4" t="s">
        <v>430</v>
      </c>
      <c r="C406" s="4" t="s">
        <v>356</v>
      </c>
      <c r="D406" s="36">
        <v>850</v>
      </c>
      <c r="E406" s="36"/>
      <c r="F406" s="4" t="s">
        <v>13</v>
      </c>
      <c r="G406" s="37" t="s">
        <v>14</v>
      </c>
      <c r="H406" s="37"/>
      <c r="I406" s="22" t="s">
        <v>2517</v>
      </c>
      <c r="J406" s="22" t="s">
        <v>2518</v>
      </c>
      <c r="K406" s="12" t="s">
        <v>19</v>
      </c>
    </row>
    <row r="407" spans="1:11" ht="24" customHeight="1" x14ac:dyDescent="0.25">
      <c r="A407" s="11" t="s">
        <v>455</v>
      </c>
      <c r="B407" s="4" t="s">
        <v>430</v>
      </c>
      <c r="C407" s="4" t="s">
        <v>356</v>
      </c>
      <c r="D407" s="36">
        <v>75</v>
      </c>
      <c r="E407" s="36"/>
      <c r="F407" s="4" t="s">
        <v>13</v>
      </c>
      <c r="G407" s="37" t="s">
        <v>14</v>
      </c>
      <c r="H407" s="37"/>
      <c r="I407" s="22" t="s">
        <v>2517</v>
      </c>
      <c r="J407" s="22" t="s">
        <v>2518</v>
      </c>
      <c r="K407" s="12" t="s">
        <v>19</v>
      </c>
    </row>
    <row r="408" spans="1:11" ht="23.25" customHeight="1" x14ac:dyDescent="0.25">
      <c r="A408" s="11" t="s">
        <v>456</v>
      </c>
      <c r="B408" s="4" t="s">
        <v>430</v>
      </c>
      <c r="C408" s="4" t="s">
        <v>356</v>
      </c>
      <c r="D408" s="36">
        <v>495</v>
      </c>
      <c r="E408" s="36"/>
      <c r="F408" s="4" t="s">
        <v>13</v>
      </c>
      <c r="G408" s="37" t="s">
        <v>14</v>
      </c>
      <c r="H408" s="37"/>
      <c r="I408" s="22" t="s">
        <v>2517</v>
      </c>
      <c r="J408" s="22" t="s">
        <v>2518</v>
      </c>
      <c r="K408" s="12" t="s">
        <v>19</v>
      </c>
    </row>
    <row r="409" spans="1:11" ht="24" customHeight="1" x14ac:dyDescent="0.25">
      <c r="A409" s="11" t="s">
        <v>457</v>
      </c>
      <c r="B409" s="4" t="s">
        <v>430</v>
      </c>
      <c r="C409" s="4" t="s">
        <v>356</v>
      </c>
      <c r="D409" s="36">
        <v>70</v>
      </c>
      <c r="E409" s="36"/>
      <c r="F409" s="4" t="s">
        <v>13</v>
      </c>
      <c r="G409" s="37" t="s">
        <v>14</v>
      </c>
      <c r="H409" s="37"/>
      <c r="I409" s="22" t="s">
        <v>2517</v>
      </c>
      <c r="J409" s="22" t="s">
        <v>2518</v>
      </c>
      <c r="K409" s="12" t="s">
        <v>19</v>
      </c>
    </row>
    <row r="410" spans="1:11" ht="75.75" customHeight="1" x14ac:dyDescent="0.25">
      <c r="A410" s="11" t="s">
        <v>458</v>
      </c>
      <c r="B410" s="4" t="s">
        <v>430</v>
      </c>
      <c r="C410" s="4" t="s">
        <v>356</v>
      </c>
      <c r="D410" s="36">
        <v>3260</v>
      </c>
      <c r="E410" s="36"/>
      <c r="F410" s="4" t="s">
        <v>13</v>
      </c>
      <c r="G410" s="37" t="s">
        <v>14</v>
      </c>
      <c r="H410" s="37"/>
      <c r="I410" s="22" t="s">
        <v>2517</v>
      </c>
      <c r="J410" s="22" t="s">
        <v>2518</v>
      </c>
      <c r="K410" s="12" t="s">
        <v>19</v>
      </c>
    </row>
    <row r="411" spans="1:11" ht="75.75" customHeight="1" x14ac:dyDescent="0.25">
      <c r="A411" s="11" t="s">
        <v>459</v>
      </c>
      <c r="B411" s="4" t="s">
        <v>430</v>
      </c>
      <c r="C411" s="4" t="s">
        <v>356</v>
      </c>
      <c r="D411" s="36">
        <v>2350</v>
      </c>
      <c r="E411" s="36"/>
      <c r="F411" s="4" t="s">
        <v>13</v>
      </c>
      <c r="G411" s="37" t="s">
        <v>14</v>
      </c>
      <c r="H411" s="37"/>
      <c r="I411" s="22" t="s">
        <v>2517</v>
      </c>
      <c r="J411" s="22" t="s">
        <v>2518</v>
      </c>
      <c r="K411" s="12" t="s">
        <v>19</v>
      </c>
    </row>
    <row r="412" spans="1:11" ht="75.75" customHeight="1" x14ac:dyDescent="0.25">
      <c r="A412" s="11" t="s">
        <v>460</v>
      </c>
      <c r="B412" s="4" t="s">
        <v>430</v>
      </c>
      <c r="C412" s="4" t="s">
        <v>356</v>
      </c>
      <c r="D412" s="36">
        <v>2350</v>
      </c>
      <c r="E412" s="36"/>
      <c r="F412" s="4" t="s">
        <v>13</v>
      </c>
      <c r="G412" s="37" t="s">
        <v>14</v>
      </c>
      <c r="H412" s="37"/>
      <c r="I412" s="22" t="s">
        <v>2517</v>
      </c>
      <c r="J412" s="22" t="s">
        <v>2518</v>
      </c>
      <c r="K412" s="12" t="s">
        <v>19</v>
      </c>
    </row>
    <row r="413" spans="1:11" ht="75.75" customHeight="1" x14ac:dyDescent="0.25">
      <c r="A413" s="11" t="s">
        <v>461</v>
      </c>
      <c r="B413" s="4" t="s">
        <v>430</v>
      </c>
      <c r="C413" s="4" t="s">
        <v>356</v>
      </c>
      <c r="D413" s="36">
        <v>2350</v>
      </c>
      <c r="E413" s="36"/>
      <c r="F413" s="4" t="s">
        <v>13</v>
      </c>
      <c r="G413" s="37" t="s">
        <v>14</v>
      </c>
      <c r="H413" s="37"/>
      <c r="I413" s="22" t="s">
        <v>2517</v>
      </c>
      <c r="J413" s="22" t="s">
        <v>2518</v>
      </c>
      <c r="K413" s="12" t="s">
        <v>19</v>
      </c>
    </row>
    <row r="414" spans="1:11" ht="34.5" customHeight="1" x14ac:dyDescent="0.25">
      <c r="A414" s="11" t="s">
        <v>462</v>
      </c>
      <c r="B414" s="4" t="s">
        <v>430</v>
      </c>
      <c r="C414" s="4" t="s">
        <v>356</v>
      </c>
      <c r="D414" s="36">
        <v>65</v>
      </c>
      <c r="E414" s="36"/>
      <c r="F414" s="4" t="s">
        <v>13</v>
      </c>
      <c r="G414" s="37" t="s">
        <v>14</v>
      </c>
      <c r="H414" s="37"/>
      <c r="I414" s="22" t="s">
        <v>2517</v>
      </c>
      <c r="J414" s="22" t="s">
        <v>2518</v>
      </c>
      <c r="K414" s="12" t="s">
        <v>19</v>
      </c>
    </row>
    <row r="415" spans="1:11" ht="45" customHeight="1" x14ac:dyDescent="0.25">
      <c r="A415" s="11" t="s">
        <v>463</v>
      </c>
      <c r="B415" s="4" t="s">
        <v>430</v>
      </c>
      <c r="C415" s="4" t="s">
        <v>356</v>
      </c>
      <c r="D415" s="36">
        <v>120</v>
      </c>
      <c r="E415" s="36"/>
      <c r="F415" s="4" t="s">
        <v>13</v>
      </c>
      <c r="G415" s="37" t="s">
        <v>14</v>
      </c>
      <c r="H415" s="37"/>
      <c r="I415" s="22" t="s">
        <v>2517</v>
      </c>
      <c r="J415" s="22" t="s">
        <v>2518</v>
      </c>
      <c r="K415" s="12" t="s">
        <v>19</v>
      </c>
    </row>
    <row r="416" spans="1:11" ht="44.25" customHeight="1" x14ac:dyDescent="0.25">
      <c r="A416" s="11" t="s">
        <v>464</v>
      </c>
      <c r="B416" s="4" t="s">
        <v>430</v>
      </c>
      <c r="C416" s="4" t="s">
        <v>356</v>
      </c>
      <c r="D416" s="36">
        <v>285</v>
      </c>
      <c r="E416" s="36"/>
      <c r="F416" s="4" t="s">
        <v>13</v>
      </c>
      <c r="G416" s="37" t="s">
        <v>14</v>
      </c>
      <c r="H416" s="37"/>
      <c r="I416" s="22" t="s">
        <v>2517</v>
      </c>
      <c r="J416" s="22" t="s">
        <v>2518</v>
      </c>
      <c r="K416" s="12" t="s">
        <v>19</v>
      </c>
    </row>
    <row r="417" spans="1:11" ht="45" customHeight="1" x14ac:dyDescent="0.25">
      <c r="A417" s="11" t="s">
        <v>465</v>
      </c>
      <c r="B417" s="4" t="s">
        <v>430</v>
      </c>
      <c r="C417" s="4" t="s">
        <v>356</v>
      </c>
      <c r="D417" s="36">
        <v>195</v>
      </c>
      <c r="E417" s="36"/>
      <c r="F417" s="4" t="s">
        <v>13</v>
      </c>
      <c r="G417" s="37" t="s">
        <v>14</v>
      </c>
      <c r="H417" s="37"/>
      <c r="I417" s="22" t="s">
        <v>2517</v>
      </c>
      <c r="J417" s="22" t="s">
        <v>2518</v>
      </c>
      <c r="K417" s="12" t="s">
        <v>19</v>
      </c>
    </row>
    <row r="418" spans="1:11" ht="34.5" customHeight="1" x14ac:dyDescent="0.25">
      <c r="A418" s="11" t="s">
        <v>466</v>
      </c>
      <c r="B418" s="4" t="s">
        <v>430</v>
      </c>
      <c r="C418" s="4" t="s">
        <v>356</v>
      </c>
      <c r="D418" s="36">
        <v>130</v>
      </c>
      <c r="E418" s="36"/>
      <c r="F418" s="4" t="s">
        <v>13</v>
      </c>
      <c r="G418" s="37" t="s">
        <v>14</v>
      </c>
      <c r="H418" s="37"/>
      <c r="I418" s="22" t="s">
        <v>2517</v>
      </c>
      <c r="J418" s="22" t="s">
        <v>2518</v>
      </c>
      <c r="K418" s="12" t="s">
        <v>19</v>
      </c>
    </row>
    <row r="419" spans="1:11" ht="44.25" customHeight="1" x14ac:dyDescent="0.25">
      <c r="A419" s="11" t="s">
        <v>467</v>
      </c>
      <c r="B419" s="4" t="s">
        <v>430</v>
      </c>
      <c r="C419" s="4" t="s">
        <v>356</v>
      </c>
      <c r="D419" s="36">
        <v>55</v>
      </c>
      <c r="E419" s="36"/>
      <c r="F419" s="4" t="s">
        <v>13</v>
      </c>
      <c r="G419" s="37" t="s">
        <v>14</v>
      </c>
      <c r="H419" s="37"/>
      <c r="I419" s="22" t="s">
        <v>2517</v>
      </c>
      <c r="J419" s="22" t="s">
        <v>2518</v>
      </c>
      <c r="K419" s="12" t="s">
        <v>19</v>
      </c>
    </row>
    <row r="420" spans="1:11" ht="55.5" customHeight="1" x14ac:dyDescent="0.25">
      <c r="A420" s="11" t="s">
        <v>468</v>
      </c>
      <c r="B420" s="4" t="s">
        <v>430</v>
      </c>
      <c r="C420" s="4" t="s">
        <v>356</v>
      </c>
      <c r="D420" s="36">
        <v>265</v>
      </c>
      <c r="E420" s="36"/>
      <c r="F420" s="4" t="s">
        <v>13</v>
      </c>
      <c r="G420" s="37" t="s">
        <v>14</v>
      </c>
      <c r="H420" s="37"/>
      <c r="I420" s="22" t="s">
        <v>2517</v>
      </c>
      <c r="J420" s="22" t="s">
        <v>2518</v>
      </c>
      <c r="K420" s="12" t="s">
        <v>19</v>
      </c>
    </row>
    <row r="421" spans="1:11" ht="18" customHeight="1" x14ac:dyDescent="0.25">
      <c r="A421" s="13" t="s">
        <v>55</v>
      </c>
      <c r="B421" s="32" t="s">
        <v>469</v>
      </c>
      <c r="C421" s="32"/>
      <c r="D421" s="33">
        <f>SUM(D382:D420)</f>
        <v>23822</v>
      </c>
      <c r="E421" s="33"/>
      <c r="F421" s="5"/>
      <c r="G421" s="34"/>
      <c r="H421" s="35"/>
      <c r="I421" s="22"/>
      <c r="J421" s="22"/>
      <c r="K421" s="14"/>
    </row>
    <row r="422" spans="1:11" ht="34.5" customHeight="1" x14ac:dyDescent="0.25">
      <c r="A422" s="11" t="s">
        <v>470</v>
      </c>
      <c r="B422" s="4" t="s">
        <v>58</v>
      </c>
      <c r="C422" s="4" t="s">
        <v>356</v>
      </c>
      <c r="D422" s="36">
        <v>12.6</v>
      </c>
      <c r="E422" s="36"/>
      <c r="F422" s="4" t="s">
        <v>13</v>
      </c>
      <c r="G422" s="37" t="s">
        <v>14</v>
      </c>
      <c r="H422" s="37"/>
      <c r="I422" s="22" t="s">
        <v>2517</v>
      </c>
      <c r="J422" s="22" t="s">
        <v>2518</v>
      </c>
      <c r="K422" s="12" t="s">
        <v>19</v>
      </c>
    </row>
    <row r="423" spans="1:11" ht="44.25" customHeight="1" x14ac:dyDescent="0.25">
      <c r="A423" s="11" t="s">
        <v>471</v>
      </c>
      <c r="B423" s="4" t="s">
        <v>58</v>
      </c>
      <c r="C423" s="4" t="s">
        <v>356</v>
      </c>
      <c r="D423" s="36">
        <v>16.64</v>
      </c>
      <c r="E423" s="36"/>
      <c r="F423" s="4" t="s">
        <v>13</v>
      </c>
      <c r="G423" s="37" t="s">
        <v>14</v>
      </c>
      <c r="H423" s="37"/>
      <c r="I423" s="22" t="s">
        <v>2517</v>
      </c>
      <c r="J423" s="22" t="s">
        <v>2518</v>
      </c>
      <c r="K423" s="12" t="s">
        <v>19</v>
      </c>
    </row>
    <row r="424" spans="1:11" ht="34.5" customHeight="1" x14ac:dyDescent="0.25">
      <c r="A424" s="11" t="s">
        <v>472</v>
      </c>
      <c r="B424" s="4" t="s">
        <v>58</v>
      </c>
      <c r="C424" s="4" t="s">
        <v>356</v>
      </c>
      <c r="D424" s="36">
        <v>36.979999999999997</v>
      </c>
      <c r="E424" s="36"/>
      <c r="F424" s="4" t="s">
        <v>13</v>
      </c>
      <c r="G424" s="37" t="s">
        <v>14</v>
      </c>
      <c r="H424" s="37"/>
      <c r="I424" s="22" t="s">
        <v>2517</v>
      </c>
      <c r="J424" s="22" t="s">
        <v>2518</v>
      </c>
      <c r="K424" s="12" t="s">
        <v>19</v>
      </c>
    </row>
    <row r="425" spans="1:11" ht="18" customHeight="1" x14ac:dyDescent="0.25">
      <c r="A425" s="13" t="s">
        <v>55</v>
      </c>
      <c r="B425" s="32" t="s">
        <v>115</v>
      </c>
      <c r="C425" s="32"/>
      <c r="D425" s="33">
        <f>SUM(D422:D424)</f>
        <v>66.22</v>
      </c>
      <c r="E425" s="33"/>
      <c r="F425" s="5"/>
      <c r="G425" s="34"/>
      <c r="H425" s="35"/>
      <c r="I425" s="22"/>
      <c r="J425" s="22"/>
      <c r="K425" s="14"/>
    </row>
    <row r="426" spans="1:11" ht="45" customHeight="1" x14ac:dyDescent="0.25">
      <c r="A426" s="11" t="s">
        <v>473</v>
      </c>
      <c r="B426" s="4" t="s">
        <v>474</v>
      </c>
      <c r="C426" s="4" t="s">
        <v>356</v>
      </c>
      <c r="D426" s="36">
        <v>650</v>
      </c>
      <c r="E426" s="36"/>
      <c r="F426" s="4" t="s">
        <v>13</v>
      </c>
      <c r="G426" s="37" t="s">
        <v>14</v>
      </c>
      <c r="H426" s="37"/>
      <c r="I426" s="22" t="s">
        <v>2517</v>
      </c>
      <c r="J426" s="22" t="s">
        <v>2518</v>
      </c>
      <c r="K426" s="12" t="s">
        <v>17</v>
      </c>
    </row>
    <row r="427" spans="1:11" ht="34.5" customHeight="1" x14ac:dyDescent="0.25">
      <c r="A427" s="11" t="s">
        <v>475</v>
      </c>
      <c r="B427" s="4" t="s">
        <v>474</v>
      </c>
      <c r="C427" s="4" t="s">
        <v>356</v>
      </c>
      <c r="D427" s="36">
        <v>1300</v>
      </c>
      <c r="E427" s="36"/>
      <c r="F427" s="4" t="s">
        <v>13</v>
      </c>
      <c r="G427" s="37" t="s">
        <v>14</v>
      </c>
      <c r="H427" s="37"/>
      <c r="I427" s="22" t="s">
        <v>2517</v>
      </c>
      <c r="J427" s="22" t="s">
        <v>2518</v>
      </c>
      <c r="K427" s="15"/>
    </row>
    <row r="428" spans="1:11" ht="34.5" customHeight="1" x14ac:dyDescent="0.25">
      <c r="A428" s="11" t="s">
        <v>476</v>
      </c>
      <c r="B428" s="4" t="s">
        <v>474</v>
      </c>
      <c r="C428" s="4" t="s">
        <v>356</v>
      </c>
      <c r="D428" s="36">
        <v>3250</v>
      </c>
      <c r="E428" s="36"/>
      <c r="F428" s="4" t="s">
        <v>13</v>
      </c>
      <c r="G428" s="37" t="s">
        <v>14</v>
      </c>
      <c r="H428" s="37"/>
      <c r="I428" s="22" t="s">
        <v>2517</v>
      </c>
      <c r="J428" s="22" t="s">
        <v>2518</v>
      </c>
      <c r="K428" s="12" t="s">
        <v>17</v>
      </c>
    </row>
    <row r="429" spans="1:11" ht="18" customHeight="1" x14ac:dyDescent="0.25">
      <c r="A429" s="13" t="s">
        <v>55</v>
      </c>
      <c r="B429" s="32" t="s">
        <v>477</v>
      </c>
      <c r="C429" s="32"/>
      <c r="D429" s="33">
        <f>SUM(D426:D428)</f>
        <v>5200</v>
      </c>
      <c r="E429" s="33"/>
      <c r="F429" s="5"/>
      <c r="G429" s="34"/>
      <c r="H429" s="35"/>
      <c r="I429" s="22"/>
      <c r="J429" s="22"/>
      <c r="K429" s="14"/>
    </row>
    <row r="430" spans="1:11" ht="45" customHeight="1" x14ac:dyDescent="0.25">
      <c r="A430" s="11" t="s">
        <v>478</v>
      </c>
      <c r="B430" s="4" t="s">
        <v>479</v>
      </c>
      <c r="C430" s="4" t="s">
        <v>356</v>
      </c>
      <c r="D430" s="36">
        <v>11716.08</v>
      </c>
      <c r="E430" s="36"/>
      <c r="F430" s="4" t="s">
        <v>13</v>
      </c>
      <c r="G430" s="37" t="s">
        <v>14</v>
      </c>
      <c r="H430" s="37"/>
      <c r="I430" s="22" t="s">
        <v>2517</v>
      </c>
      <c r="J430" s="22" t="s">
        <v>2518</v>
      </c>
      <c r="K430" s="12" t="s">
        <v>19</v>
      </c>
    </row>
    <row r="431" spans="1:11" ht="45" customHeight="1" x14ac:dyDescent="0.25">
      <c r="A431" s="11" t="s">
        <v>480</v>
      </c>
      <c r="B431" s="4" t="s">
        <v>479</v>
      </c>
      <c r="C431" s="4" t="s">
        <v>356</v>
      </c>
      <c r="D431" s="36">
        <v>0</v>
      </c>
      <c r="E431" s="36"/>
      <c r="F431" s="4" t="s">
        <v>13</v>
      </c>
      <c r="G431" s="37" t="s">
        <v>14</v>
      </c>
      <c r="H431" s="37"/>
      <c r="I431" s="22" t="s">
        <v>2517</v>
      </c>
      <c r="J431" s="22" t="s">
        <v>2518</v>
      </c>
      <c r="K431" s="12" t="s">
        <v>19</v>
      </c>
    </row>
    <row r="432" spans="1:11" ht="86.25" customHeight="1" x14ac:dyDescent="0.25">
      <c r="A432" s="11" t="s">
        <v>481</v>
      </c>
      <c r="B432" s="4" t="s">
        <v>479</v>
      </c>
      <c r="C432" s="4" t="s">
        <v>356</v>
      </c>
      <c r="D432" s="36">
        <v>0</v>
      </c>
      <c r="E432" s="36"/>
      <c r="F432" s="4" t="s">
        <v>13</v>
      </c>
      <c r="G432" s="37" t="s">
        <v>14</v>
      </c>
      <c r="H432" s="37"/>
      <c r="I432" s="22" t="s">
        <v>2517</v>
      </c>
      <c r="J432" s="22" t="s">
        <v>2518</v>
      </c>
      <c r="K432" s="12" t="s">
        <v>19</v>
      </c>
    </row>
    <row r="433" spans="1:11" ht="54.75" customHeight="1" x14ac:dyDescent="0.25">
      <c r="A433" s="11" t="s">
        <v>482</v>
      </c>
      <c r="B433" s="4" t="s">
        <v>479</v>
      </c>
      <c r="C433" s="4" t="s">
        <v>356</v>
      </c>
      <c r="D433" s="36">
        <v>657.28</v>
      </c>
      <c r="E433" s="36"/>
      <c r="F433" s="4" t="s">
        <v>13</v>
      </c>
      <c r="G433" s="37" t="s">
        <v>14</v>
      </c>
      <c r="H433" s="37"/>
      <c r="I433" s="22" t="s">
        <v>2517</v>
      </c>
      <c r="J433" s="22" t="s">
        <v>2518</v>
      </c>
      <c r="K433" s="12" t="s">
        <v>19</v>
      </c>
    </row>
    <row r="434" spans="1:11" ht="18" customHeight="1" x14ac:dyDescent="0.25">
      <c r="A434" s="13" t="s">
        <v>55</v>
      </c>
      <c r="B434" s="32" t="s">
        <v>483</v>
      </c>
      <c r="C434" s="32"/>
      <c r="D434" s="33">
        <f>SUM(D430:D433)</f>
        <v>12373.36</v>
      </c>
      <c r="E434" s="33"/>
      <c r="F434" s="5"/>
      <c r="G434" s="34"/>
      <c r="H434" s="35"/>
      <c r="I434" s="22"/>
      <c r="J434" s="22"/>
      <c r="K434" s="14"/>
    </row>
    <row r="435" spans="1:11" ht="24" customHeight="1" x14ac:dyDescent="0.25">
      <c r="A435" s="11" t="s">
        <v>484</v>
      </c>
      <c r="B435" s="4" t="s">
        <v>485</v>
      </c>
      <c r="C435" s="4" t="s">
        <v>356</v>
      </c>
      <c r="D435" s="36">
        <v>148.80000000000001</v>
      </c>
      <c r="E435" s="36"/>
      <c r="F435" s="4" t="s">
        <v>13</v>
      </c>
      <c r="G435" s="37" t="s">
        <v>14</v>
      </c>
      <c r="H435" s="37"/>
      <c r="I435" s="22" t="s">
        <v>2517</v>
      </c>
      <c r="J435" s="22" t="s">
        <v>2518</v>
      </c>
      <c r="K435" s="12" t="s">
        <v>33</v>
      </c>
    </row>
    <row r="436" spans="1:11" ht="18" customHeight="1" x14ac:dyDescent="0.25">
      <c r="A436" s="13" t="s">
        <v>55</v>
      </c>
      <c r="B436" s="32" t="s">
        <v>486</v>
      </c>
      <c r="C436" s="32"/>
      <c r="D436" s="33">
        <f>D435</f>
        <v>148.80000000000001</v>
      </c>
      <c r="E436" s="33"/>
      <c r="F436" s="5"/>
      <c r="G436" s="34"/>
      <c r="H436" s="35"/>
      <c r="I436" s="22"/>
      <c r="J436" s="22"/>
      <c r="K436" s="14"/>
    </row>
    <row r="437" spans="1:11" ht="23.25" customHeight="1" x14ac:dyDescent="0.25">
      <c r="A437" s="11" t="s">
        <v>487</v>
      </c>
      <c r="B437" s="4" t="s">
        <v>488</v>
      </c>
      <c r="C437" s="4" t="s">
        <v>356</v>
      </c>
      <c r="D437" s="36">
        <v>500</v>
      </c>
      <c r="E437" s="36"/>
      <c r="F437" s="4" t="s">
        <v>13</v>
      </c>
      <c r="G437" s="37" t="s">
        <v>14</v>
      </c>
      <c r="H437" s="37"/>
      <c r="I437" s="22" t="s">
        <v>2517</v>
      </c>
      <c r="J437" s="22" t="s">
        <v>2518</v>
      </c>
      <c r="K437" s="12" t="s">
        <v>440</v>
      </c>
    </row>
    <row r="438" spans="1:11" ht="18" customHeight="1" x14ac:dyDescent="0.25">
      <c r="A438" s="13" t="s">
        <v>55</v>
      </c>
      <c r="B438" s="32" t="s">
        <v>489</v>
      </c>
      <c r="C438" s="32"/>
      <c r="D438" s="33">
        <f>D437</f>
        <v>500</v>
      </c>
      <c r="E438" s="33"/>
      <c r="F438" s="5"/>
      <c r="G438" s="34"/>
      <c r="H438" s="35"/>
      <c r="I438" s="22"/>
      <c r="J438" s="22"/>
      <c r="K438" s="14"/>
    </row>
    <row r="439" spans="1:11" ht="35.25" customHeight="1" x14ac:dyDescent="0.25">
      <c r="A439" s="11" t="s">
        <v>490</v>
      </c>
      <c r="B439" s="4" t="s">
        <v>491</v>
      </c>
      <c r="C439" s="4" t="s">
        <v>356</v>
      </c>
      <c r="D439" s="36">
        <v>320</v>
      </c>
      <c r="E439" s="36"/>
      <c r="F439" s="4" t="s">
        <v>13</v>
      </c>
      <c r="G439" s="37" t="s">
        <v>14</v>
      </c>
      <c r="H439" s="37"/>
      <c r="I439" s="22" t="s">
        <v>2517</v>
      </c>
      <c r="J439" s="22" t="s">
        <v>2518</v>
      </c>
      <c r="K439" s="12" t="s">
        <v>19</v>
      </c>
    </row>
    <row r="440" spans="1:11" ht="34.5" customHeight="1" x14ac:dyDescent="0.25">
      <c r="A440" s="11" t="s">
        <v>492</v>
      </c>
      <c r="B440" s="4" t="s">
        <v>491</v>
      </c>
      <c r="C440" s="4" t="s">
        <v>356</v>
      </c>
      <c r="D440" s="36">
        <v>95</v>
      </c>
      <c r="E440" s="36"/>
      <c r="F440" s="4" t="s">
        <v>13</v>
      </c>
      <c r="G440" s="37" t="s">
        <v>14</v>
      </c>
      <c r="H440" s="37"/>
      <c r="I440" s="22" t="s">
        <v>2517</v>
      </c>
      <c r="J440" s="22" t="s">
        <v>2518</v>
      </c>
      <c r="K440" s="12" t="s">
        <v>19</v>
      </c>
    </row>
    <row r="441" spans="1:11" ht="44.25" customHeight="1" x14ac:dyDescent="0.25">
      <c r="A441" s="11" t="s">
        <v>493</v>
      </c>
      <c r="B441" s="4" t="s">
        <v>491</v>
      </c>
      <c r="C441" s="4" t="s">
        <v>356</v>
      </c>
      <c r="D441" s="36">
        <v>1998</v>
      </c>
      <c r="E441" s="36"/>
      <c r="F441" s="4" t="s">
        <v>13</v>
      </c>
      <c r="G441" s="37" t="s">
        <v>14</v>
      </c>
      <c r="H441" s="37"/>
      <c r="I441" s="22" t="s">
        <v>2517</v>
      </c>
      <c r="J441" s="22" t="s">
        <v>2518</v>
      </c>
      <c r="K441" s="12" t="s">
        <v>17</v>
      </c>
    </row>
    <row r="442" spans="1:11" ht="34.5" customHeight="1" x14ac:dyDescent="0.25">
      <c r="A442" s="11" t="s">
        <v>494</v>
      </c>
      <c r="B442" s="4" t="s">
        <v>491</v>
      </c>
      <c r="C442" s="4" t="s">
        <v>356</v>
      </c>
      <c r="D442" s="36">
        <v>25</v>
      </c>
      <c r="E442" s="36"/>
      <c r="F442" s="4" t="s">
        <v>13</v>
      </c>
      <c r="G442" s="37" t="s">
        <v>14</v>
      </c>
      <c r="H442" s="37"/>
      <c r="I442" s="22" t="s">
        <v>2517</v>
      </c>
      <c r="J442" s="22" t="s">
        <v>2518</v>
      </c>
      <c r="K442" s="12" t="s">
        <v>17</v>
      </c>
    </row>
    <row r="443" spans="1:11" ht="35.25" customHeight="1" x14ac:dyDescent="0.25">
      <c r="A443" s="11" t="s">
        <v>495</v>
      </c>
      <c r="B443" s="4" t="s">
        <v>491</v>
      </c>
      <c r="C443" s="4" t="s">
        <v>356</v>
      </c>
      <c r="D443" s="36">
        <v>300</v>
      </c>
      <c r="E443" s="36"/>
      <c r="F443" s="4" t="s">
        <v>13</v>
      </c>
      <c r="G443" s="37" t="s">
        <v>14</v>
      </c>
      <c r="H443" s="37"/>
      <c r="I443" s="22" t="s">
        <v>2517</v>
      </c>
      <c r="J443" s="22" t="s">
        <v>2518</v>
      </c>
      <c r="K443" s="12" t="s">
        <v>17</v>
      </c>
    </row>
    <row r="444" spans="1:11" ht="34.5" customHeight="1" x14ac:dyDescent="0.25">
      <c r="A444" s="11" t="s">
        <v>496</v>
      </c>
      <c r="B444" s="4" t="s">
        <v>491</v>
      </c>
      <c r="C444" s="4" t="s">
        <v>356</v>
      </c>
      <c r="D444" s="36">
        <v>500</v>
      </c>
      <c r="E444" s="36"/>
      <c r="F444" s="4" t="s">
        <v>13</v>
      </c>
      <c r="G444" s="37" t="s">
        <v>14</v>
      </c>
      <c r="H444" s="37"/>
      <c r="I444" s="22" t="s">
        <v>2517</v>
      </c>
      <c r="J444" s="22" t="s">
        <v>2518</v>
      </c>
      <c r="K444" s="12" t="s">
        <v>17</v>
      </c>
    </row>
    <row r="445" spans="1:11" ht="34.5" customHeight="1" x14ac:dyDescent="0.25">
      <c r="A445" s="11" t="s">
        <v>497</v>
      </c>
      <c r="B445" s="4" t="s">
        <v>491</v>
      </c>
      <c r="C445" s="4" t="s">
        <v>356</v>
      </c>
      <c r="D445" s="36">
        <v>50</v>
      </c>
      <c r="E445" s="36"/>
      <c r="F445" s="4" t="s">
        <v>13</v>
      </c>
      <c r="G445" s="37" t="s">
        <v>14</v>
      </c>
      <c r="H445" s="37"/>
      <c r="I445" s="22" t="s">
        <v>2517</v>
      </c>
      <c r="J445" s="22" t="s">
        <v>2518</v>
      </c>
      <c r="K445" s="12" t="s">
        <v>33</v>
      </c>
    </row>
    <row r="446" spans="1:11" ht="34.5" customHeight="1" x14ac:dyDescent="0.25">
      <c r="A446" s="11" t="s">
        <v>498</v>
      </c>
      <c r="B446" s="4" t="s">
        <v>491</v>
      </c>
      <c r="C446" s="4" t="s">
        <v>356</v>
      </c>
      <c r="D446" s="36">
        <v>370</v>
      </c>
      <c r="E446" s="36"/>
      <c r="F446" s="4" t="s">
        <v>13</v>
      </c>
      <c r="G446" s="37" t="s">
        <v>14</v>
      </c>
      <c r="H446" s="37"/>
      <c r="I446" s="22" t="s">
        <v>2517</v>
      </c>
      <c r="J446" s="22" t="s">
        <v>2518</v>
      </c>
      <c r="K446" s="12" t="s">
        <v>19</v>
      </c>
    </row>
    <row r="447" spans="1:11" ht="34.5" customHeight="1" x14ac:dyDescent="0.25">
      <c r="A447" s="11" t="s">
        <v>499</v>
      </c>
      <c r="B447" s="4" t="s">
        <v>491</v>
      </c>
      <c r="C447" s="4" t="s">
        <v>356</v>
      </c>
      <c r="D447" s="36">
        <v>1900</v>
      </c>
      <c r="E447" s="36"/>
      <c r="F447" s="4" t="s">
        <v>13</v>
      </c>
      <c r="G447" s="37" t="s">
        <v>14</v>
      </c>
      <c r="H447" s="37"/>
      <c r="I447" s="22" t="s">
        <v>2517</v>
      </c>
      <c r="J447" s="22" t="s">
        <v>2518</v>
      </c>
      <c r="K447" s="12" t="s">
        <v>440</v>
      </c>
    </row>
    <row r="448" spans="1:11" ht="34.5" customHeight="1" x14ac:dyDescent="0.25">
      <c r="A448" s="11" t="s">
        <v>500</v>
      </c>
      <c r="B448" s="4" t="s">
        <v>491</v>
      </c>
      <c r="C448" s="4" t="s">
        <v>356</v>
      </c>
      <c r="D448" s="36">
        <v>160</v>
      </c>
      <c r="E448" s="36"/>
      <c r="F448" s="4" t="s">
        <v>13</v>
      </c>
      <c r="G448" s="37" t="s">
        <v>14</v>
      </c>
      <c r="H448" s="37"/>
      <c r="I448" s="22" t="s">
        <v>2517</v>
      </c>
      <c r="J448" s="22" t="s">
        <v>2518</v>
      </c>
      <c r="K448" s="12" t="s">
        <v>19</v>
      </c>
    </row>
    <row r="449" spans="1:11" ht="35.25" customHeight="1" x14ac:dyDescent="0.25">
      <c r="A449" s="11" t="s">
        <v>501</v>
      </c>
      <c r="B449" s="4" t="s">
        <v>491</v>
      </c>
      <c r="C449" s="4" t="s">
        <v>356</v>
      </c>
      <c r="D449" s="36">
        <v>120</v>
      </c>
      <c r="E449" s="36"/>
      <c r="F449" s="4" t="s">
        <v>13</v>
      </c>
      <c r="G449" s="37" t="s">
        <v>14</v>
      </c>
      <c r="H449" s="37"/>
      <c r="I449" s="22" t="s">
        <v>2517</v>
      </c>
      <c r="J449" s="22" t="s">
        <v>2518</v>
      </c>
      <c r="K449" s="12" t="s">
        <v>440</v>
      </c>
    </row>
    <row r="450" spans="1:11" ht="34.5" customHeight="1" x14ac:dyDescent="0.25">
      <c r="A450" s="11" t="s">
        <v>502</v>
      </c>
      <c r="B450" s="4" t="s">
        <v>491</v>
      </c>
      <c r="C450" s="4" t="s">
        <v>356</v>
      </c>
      <c r="D450" s="36">
        <v>625</v>
      </c>
      <c r="E450" s="36"/>
      <c r="F450" s="4" t="s">
        <v>13</v>
      </c>
      <c r="G450" s="37" t="s">
        <v>14</v>
      </c>
      <c r="H450" s="37"/>
      <c r="I450" s="22" t="s">
        <v>2517</v>
      </c>
      <c r="J450" s="22" t="s">
        <v>2518</v>
      </c>
      <c r="K450" s="12" t="s">
        <v>19</v>
      </c>
    </row>
    <row r="451" spans="1:11" ht="34.5" customHeight="1" x14ac:dyDescent="0.25">
      <c r="A451" s="11" t="s">
        <v>503</v>
      </c>
      <c r="B451" s="4" t="s">
        <v>491</v>
      </c>
      <c r="C451" s="4" t="s">
        <v>356</v>
      </c>
      <c r="D451" s="36">
        <v>50</v>
      </c>
      <c r="E451" s="36"/>
      <c r="F451" s="4" t="s">
        <v>13</v>
      </c>
      <c r="G451" s="37" t="s">
        <v>14</v>
      </c>
      <c r="H451" s="37"/>
      <c r="I451" s="22" t="s">
        <v>2517</v>
      </c>
      <c r="J451" s="22" t="s">
        <v>2518</v>
      </c>
      <c r="K451" s="12" t="s">
        <v>440</v>
      </c>
    </row>
    <row r="452" spans="1:11" ht="18" customHeight="1" x14ac:dyDescent="0.25">
      <c r="A452" s="13" t="s">
        <v>55</v>
      </c>
      <c r="B452" s="32" t="s">
        <v>504</v>
      </c>
      <c r="C452" s="32"/>
      <c r="D452" s="33">
        <f>SUM(D439:D451)</f>
        <v>6513</v>
      </c>
      <c r="E452" s="33"/>
      <c r="F452" s="5"/>
      <c r="G452" s="34"/>
      <c r="H452" s="35"/>
      <c r="I452" s="22"/>
      <c r="J452" s="22"/>
      <c r="K452" s="14"/>
    </row>
    <row r="453" spans="1:11" ht="45" customHeight="1" x14ac:dyDescent="0.25">
      <c r="A453" s="11" t="s">
        <v>505</v>
      </c>
      <c r="B453" s="4" t="s">
        <v>506</v>
      </c>
      <c r="C453" s="4" t="s">
        <v>356</v>
      </c>
      <c r="D453" s="36">
        <v>390</v>
      </c>
      <c r="E453" s="36"/>
      <c r="F453" s="4" t="s">
        <v>13</v>
      </c>
      <c r="G453" s="37" t="s">
        <v>14</v>
      </c>
      <c r="H453" s="37"/>
      <c r="I453" s="22" t="s">
        <v>2517</v>
      </c>
      <c r="J453" s="22" t="s">
        <v>2518</v>
      </c>
      <c r="K453" s="12" t="s">
        <v>19</v>
      </c>
    </row>
    <row r="454" spans="1:11" ht="23.25" customHeight="1" x14ac:dyDescent="0.25">
      <c r="A454" s="11" t="s">
        <v>507</v>
      </c>
      <c r="B454" s="4" t="s">
        <v>506</v>
      </c>
      <c r="C454" s="4" t="s">
        <v>356</v>
      </c>
      <c r="D454" s="36">
        <v>900</v>
      </c>
      <c r="E454" s="36"/>
      <c r="F454" s="4" t="s">
        <v>13</v>
      </c>
      <c r="G454" s="37" t="s">
        <v>14</v>
      </c>
      <c r="H454" s="37"/>
      <c r="I454" s="22" t="s">
        <v>2517</v>
      </c>
      <c r="J454" s="22" t="s">
        <v>2518</v>
      </c>
      <c r="K454" s="12" t="s">
        <v>440</v>
      </c>
    </row>
    <row r="455" spans="1:11" ht="34.5" customHeight="1" x14ac:dyDescent="0.25">
      <c r="A455" s="11" t="s">
        <v>508</v>
      </c>
      <c r="B455" s="4" t="s">
        <v>506</v>
      </c>
      <c r="C455" s="4" t="s">
        <v>356</v>
      </c>
      <c r="D455" s="36">
        <v>90</v>
      </c>
      <c r="E455" s="36"/>
      <c r="F455" s="4" t="s">
        <v>13</v>
      </c>
      <c r="G455" s="37" t="s">
        <v>14</v>
      </c>
      <c r="H455" s="37"/>
      <c r="I455" s="22" t="s">
        <v>2517</v>
      </c>
      <c r="J455" s="22" t="s">
        <v>2518</v>
      </c>
      <c r="K455" s="12" t="s">
        <v>17</v>
      </c>
    </row>
    <row r="456" spans="1:11" ht="24" customHeight="1" x14ac:dyDescent="0.25">
      <c r="A456" s="11" t="s">
        <v>509</v>
      </c>
      <c r="B456" s="4" t="s">
        <v>506</v>
      </c>
      <c r="C456" s="4" t="s">
        <v>356</v>
      </c>
      <c r="D456" s="36">
        <v>750</v>
      </c>
      <c r="E456" s="36"/>
      <c r="F456" s="4" t="s">
        <v>13</v>
      </c>
      <c r="G456" s="37" t="s">
        <v>14</v>
      </c>
      <c r="H456" s="37"/>
      <c r="I456" s="22" t="s">
        <v>2517</v>
      </c>
      <c r="J456" s="22" t="s">
        <v>2518</v>
      </c>
      <c r="K456" s="12" t="s">
        <v>19</v>
      </c>
    </row>
    <row r="457" spans="1:11" ht="45" customHeight="1" x14ac:dyDescent="0.25">
      <c r="A457" s="11" t="s">
        <v>510</v>
      </c>
      <c r="B457" s="4" t="s">
        <v>506</v>
      </c>
      <c r="C457" s="4" t="s">
        <v>356</v>
      </c>
      <c r="D457" s="36">
        <v>160</v>
      </c>
      <c r="E457" s="36"/>
      <c r="F457" s="4" t="s">
        <v>13</v>
      </c>
      <c r="G457" s="37" t="s">
        <v>14</v>
      </c>
      <c r="H457" s="37"/>
      <c r="I457" s="22" t="s">
        <v>2517</v>
      </c>
      <c r="J457" s="22" t="s">
        <v>2518</v>
      </c>
      <c r="K457" s="12" t="s">
        <v>19</v>
      </c>
    </row>
    <row r="458" spans="1:11" ht="18" customHeight="1" x14ac:dyDescent="0.25">
      <c r="A458" s="13" t="s">
        <v>55</v>
      </c>
      <c r="B458" s="32" t="s">
        <v>511</v>
      </c>
      <c r="C458" s="32"/>
      <c r="D458" s="33">
        <f>SUM(D453:D457)</f>
        <v>2290</v>
      </c>
      <c r="E458" s="33"/>
      <c r="F458" s="5"/>
      <c r="G458" s="34"/>
      <c r="H458" s="35"/>
      <c r="I458" s="22"/>
      <c r="J458" s="22"/>
      <c r="K458" s="14"/>
    </row>
    <row r="459" spans="1:11" ht="34.5" customHeight="1" x14ac:dyDescent="0.25">
      <c r="A459" s="11" t="s">
        <v>512</v>
      </c>
      <c r="B459" s="4" t="s">
        <v>513</v>
      </c>
      <c r="C459" s="4" t="s">
        <v>356</v>
      </c>
      <c r="D459" s="36">
        <v>115</v>
      </c>
      <c r="E459" s="36"/>
      <c r="F459" s="4" t="s">
        <v>13</v>
      </c>
      <c r="G459" s="37" t="s">
        <v>14</v>
      </c>
      <c r="H459" s="37"/>
      <c r="I459" s="22" t="s">
        <v>2517</v>
      </c>
      <c r="J459" s="22" t="s">
        <v>2518</v>
      </c>
      <c r="K459" s="12" t="s">
        <v>19</v>
      </c>
    </row>
    <row r="460" spans="1:11" ht="34.5" customHeight="1" x14ac:dyDescent="0.25">
      <c r="A460" s="11" t="s">
        <v>514</v>
      </c>
      <c r="B460" s="4" t="s">
        <v>513</v>
      </c>
      <c r="C460" s="4" t="s">
        <v>356</v>
      </c>
      <c r="D460" s="36">
        <v>26.05</v>
      </c>
      <c r="E460" s="36"/>
      <c r="F460" s="4" t="s">
        <v>13</v>
      </c>
      <c r="G460" s="37" t="s">
        <v>14</v>
      </c>
      <c r="H460" s="37"/>
      <c r="I460" s="22" t="s">
        <v>2517</v>
      </c>
      <c r="J460" s="22" t="s">
        <v>2518</v>
      </c>
      <c r="K460" s="12" t="s">
        <v>19</v>
      </c>
    </row>
    <row r="461" spans="1:11" ht="34.5" customHeight="1" x14ac:dyDescent="0.25">
      <c r="A461" s="11" t="s">
        <v>515</v>
      </c>
      <c r="B461" s="4" t="s">
        <v>513</v>
      </c>
      <c r="C461" s="4" t="s">
        <v>356</v>
      </c>
      <c r="D461" s="36">
        <v>29.41</v>
      </c>
      <c r="E461" s="36"/>
      <c r="F461" s="4" t="s">
        <v>13</v>
      </c>
      <c r="G461" s="37" t="s">
        <v>14</v>
      </c>
      <c r="H461" s="37"/>
      <c r="I461" s="22" t="s">
        <v>2517</v>
      </c>
      <c r="J461" s="22" t="s">
        <v>2518</v>
      </c>
      <c r="K461" s="12" t="s">
        <v>19</v>
      </c>
    </row>
    <row r="462" spans="1:11" ht="34.5" customHeight="1" x14ac:dyDescent="0.25">
      <c r="A462" s="11" t="s">
        <v>516</v>
      </c>
      <c r="B462" s="4" t="s">
        <v>513</v>
      </c>
      <c r="C462" s="4" t="s">
        <v>356</v>
      </c>
      <c r="D462" s="36">
        <v>16.809999999999999</v>
      </c>
      <c r="E462" s="36"/>
      <c r="F462" s="4" t="s">
        <v>13</v>
      </c>
      <c r="G462" s="37" t="s">
        <v>14</v>
      </c>
      <c r="H462" s="37"/>
      <c r="I462" s="22" t="s">
        <v>2517</v>
      </c>
      <c r="J462" s="22" t="s">
        <v>2518</v>
      </c>
      <c r="K462" s="12" t="s">
        <v>19</v>
      </c>
    </row>
    <row r="463" spans="1:11" ht="45" customHeight="1" x14ac:dyDescent="0.25">
      <c r="A463" s="11" t="s">
        <v>517</v>
      </c>
      <c r="B463" s="4" t="s">
        <v>513</v>
      </c>
      <c r="C463" s="4" t="s">
        <v>356</v>
      </c>
      <c r="D463" s="36">
        <v>6.3</v>
      </c>
      <c r="E463" s="36"/>
      <c r="F463" s="4" t="s">
        <v>13</v>
      </c>
      <c r="G463" s="37" t="s">
        <v>14</v>
      </c>
      <c r="H463" s="37"/>
      <c r="I463" s="22" t="s">
        <v>2517</v>
      </c>
      <c r="J463" s="22" t="s">
        <v>2518</v>
      </c>
      <c r="K463" s="12" t="s">
        <v>19</v>
      </c>
    </row>
    <row r="464" spans="1:11" ht="34.5" customHeight="1" x14ac:dyDescent="0.25">
      <c r="A464" s="11" t="s">
        <v>518</v>
      </c>
      <c r="B464" s="4" t="s">
        <v>513</v>
      </c>
      <c r="C464" s="4" t="s">
        <v>356</v>
      </c>
      <c r="D464" s="36">
        <v>6.3</v>
      </c>
      <c r="E464" s="36"/>
      <c r="F464" s="4" t="s">
        <v>13</v>
      </c>
      <c r="G464" s="37" t="s">
        <v>14</v>
      </c>
      <c r="H464" s="37"/>
      <c r="I464" s="22" t="s">
        <v>2517</v>
      </c>
      <c r="J464" s="22" t="s">
        <v>2518</v>
      </c>
      <c r="K464" s="12" t="s">
        <v>19</v>
      </c>
    </row>
    <row r="465" spans="1:11" ht="45" customHeight="1" x14ac:dyDescent="0.25">
      <c r="A465" s="11" t="s">
        <v>519</v>
      </c>
      <c r="B465" s="4" t="s">
        <v>513</v>
      </c>
      <c r="C465" s="4" t="s">
        <v>356</v>
      </c>
      <c r="D465" s="36">
        <v>282</v>
      </c>
      <c r="E465" s="36"/>
      <c r="F465" s="4" t="s">
        <v>13</v>
      </c>
      <c r="G465" s="37" t="s">
        <v>14</v>
      </c>
      <c r="H465" s="37"/>
      <c r="I465" s="22" t="s">
        <v>2517</v>
      </c>
      <c r="J465" s="22" t="s">
        <v>2518</v>
      </c>
      <c r="K465" s="12" t="s">
        <v>19</v>
      </c>
    </row>
    <row r="466" spans="1:11" ht="34.5" customHeight="1" x14ac:dyDescent="0.25">
      <c r="A466" s="11" t="s">
        <v>520</v>
      </c>
      <c r="B466" s="4" t="s">
        <v>513</v>
      </c>
      <c r="C466" s="4" t="s">
        <v>356</v>
      </c>
      <c r="D466" s="36">
        <v>210</v>
      </c>
      <c r="E466" s="36"/>
      <c r="F466" s="4" t="s">
        <v>13</v>
      </c>
      <c r="G466" s="37" t="s">
        <v>14</v>
      </c>
      <c r="H466" s="37"/>
      <c r="I466" s="22" t="s">
        <v>2517</v>
      </c>
      <c r="J466" s="22" t="s">
        <v>2518</v>
      </c>
      <c r="K466" s="12" t="s">
        <v>19</v>
      </c>
    </row>
    <row r="467" spans="1:11" ht="34.5" customHeight="1" x14ac:dyDescent="0.25">
      <c r="A467" s="11" t="s">
        <v>521</v>
      </c>
      <c r="B467" s="4" t="s">
        <v>513</v>
      </c>
      <c r="C467" s="4" t="s">
        <v>356</v>
      </c>
      <c r="D467" s="36">
        <v>210</v>
      </c>
      <c r="E467" s="36"/>
      <c r="F467" s="4" t="s">
        <v>13</v>
      </c>
      <c r="G467" s="37" t="s">
        <v>14</v>
      </c>
      <c r="H467" s="37"/>
      <c r="I467" s="22" t="s">
        <v>2517</v>
      </c>
      <c r="J467" s="22" t="s">
        <v>2518</v>
      </c>
      <c r="K467" s="12" t="s">
        <v>19</v>
      </c>
    </row>
    <row r="468" spans="1:11" ht="34.5" customHeight="1" x14ac:dyDescent="0.25">
      <c r="A468" s="11" t="s">
        <v>522</v>
      </c>
      <c r="B468" s="4" t="s">
        <v>513</v>
      </c>
      <c r="C468" s="4" t="s">
        <v>356</v>
      </c>
      <c r="D468" s="36">
        <v>195.96</v>
      </c>
      <c r="E468" s="36"/>
      <c r="F468" s="4" t="s">
        <v>13</v>
      </c>
      <c r="G468" s="37" t="s">
        <v>32</v>
      </c>
      <c r="H468" s="37"/>
      <c r="I468" s="22" t="s">
        <v>2517</v>
      </c>
      <c r="J468" s="22" t="s">
        <v>2518</v>
      </c>
      <c r="K468" s="12" t="s">
        <v>19</v>
      </c>
    </row>
    <row r="469" spans="1:11" ht="54.75" customHeight="1" x14ac:dyDescent="0.25">
      <c r="A469" s="11" t="s">
        <v>523</v>
      </c>
      <c r="B469" s="4" t="s">
        <v>513</v>
      </c>
      <c r="C469" s="4" t="s">
        <v>356</v>
      </c>
      <c r="D469" s="36">
        <v>399</v>
      </c>
      <c r="E469" s="36"/>
      <c r="F469" s="4" t="s">
        <v>13</v>
      </c>
      <c r="G469" s="37" t="s">
        <v>14</v>
      </c>
      <c r="H469" s="37"/>
      <c r="I469" s="22" t="s">
        <v>2517</v>
      </c>
      <c r="J469" s="22" t="s">
        <v>2518</v>
      </c>
      <c r="K469" s="12" t="s">
        <v>19</v>
      </c>
    </row>
    <row r="470" spans="1:11" ht="34.5" customHeight="1" x14ac:dyDescent="0.25">
      <c r="A470" s="11" t="s">
        <v>524</v>
      </c>
      <c r="B470" s="4" t="s">
        <v>513</v>
      </c>
      <c r="C470" s="4" t="s">
        <v>356</v>
      </c>
      <c r="D470" s="36">
        <v>3.9</v>
      </c>
      <c r="E470" s="36"/>
      <c r="F470" s="4" t="s">
        <v>13</v>
      </c>
      <c r="G470" s="37" t="s">
        <v>32</v>
      </c>
      <c r="H470" s="37"/>
      <c r="I470" s="22" t="s">
        <v>2517</v>
      </c>
      <c r="J470" s="22" t="s">
        <v>2518</v>
      </c>
      <c r="K470" s="12" t="s">
        <v>19</v>
      </c>
    </row>
    <row r="471" spans="1:11" ht="35.25" customHeight="1" x14ac:dyDescent="0.25">
      <c r="A471" s="11" t="s">
        <v>525</v>
      </c>
      <c r="B471" s="4" t="s">
        <v>513</v>
      </c>
      <c r="C471" s="4" t="s">
        <v>356</v>
      </c>
      <c r="D471" s="36">
        <v>840</v>
      </c>
      <c r="E471" s="36"/>
      <c r="F471" s="4" t="s">
        <v>13</v>
      </c>
      <c r="G471" s="37" t="s">
        <v>14</v>
      </c>
      <c r="H471" s="37"/>
      <c r="I471" s="22" t="s">
        <v>2517</v>
      </c>
      <c r="J471" s="22" t="s">
        <v>2518</v>
      </c>
      <c r="K471" s="12" t="s">
        <v>17</v>
      </c>
    </row>
    <row r="472" spans="1:11" ht="34.5" customHeight="1" x14ac:dyDescent="0.25">
      <c r="A472" s="11" t="s">
        <v>526</v>
      </c>
      <c r="B472" s="4" t="s">
        <v>513</v>
      </c>
      <c r="C472" s="4" t="s">
        <v>356</v>
      </c>
      <c r="D472" s="36">
        <v>64.319999999999993</v>
      </c>
      <c r="E472" s="36"/>
      <c r="F472" s="4" t="s">
        <v>13</v>
      </c>
      <c r="G472" s="37" t="s">
        <v>14</v>
      </c>
      <c r="H472" s="37"/>
      <c r="I472" s="22" t="s">
        <v>2517</v>
      </c>
      <c r="J472" s="22" t="s">
        <v>2518</v>
      </c>
      <c r="K472" s="12" t="s">
        <v>271</v>
      </c>
    </row>
    <row r="473" spans="1:11" ht="34.5" customHeight="1" x14ac:dyDescent="0.25">
      <c r="A473" s="11" t="s">
        <v>527</v>
      </c>
      <c r="B473" s="4" t="s">
        <v>513</v>
      </c>
      <c r="C473" s="4" t="s">
        <v>356</v>
      </c>
      <c r="D473" s="36">
        <v>31.94</v>
      </c>
      <c r="E473" s="36"/>
      <c r="F473" s="4" t="s">
        <v>13</v>
      </c>
      <c r="G473" s="37" t="s">
        <v>14</v>
      </c>
      <c r="H473" s="37"/>
      <c r="I473" s="22" t="s">
        <v>2517</v>
      </c>
      <c r="J473" s="22" t="s">
        <v>2518</v>
      </c>
      <c r="K473" s="12" t="s">
        <v>271</v>
      </c>
    </row>
    <row r="474" spans="1:11" ht="34.5" customHeight="1" x14ac:dyDescent="0.25">
      <c r="A474" s="11" t="s">
        <v>528</v>
      </c>
      <c r="B474" s="4" t="s">
        <v>513</v>
      </c>
      <c r="C474" s="4" t="s">
        <v>356</v>
      </c>
      <c r="D474" s="36">
        <v>159.6</v>
      </c>
      <c r="E474" s="36"/>
      <c r="F474" s="4" t="s">
        <v>13</v>
      </c>
      <c r="G474" s="37" t="s">
        <v>14</v>
      </c>
      <c r="H474" s="37"/>
      <c r="I474" s="22" t="s">
        <v>2517</v>
      </c>
      <c r="J474" s="22" t="s">
        <v>2518</v>
      </c>
      <c r="K474" s="12" t="s">
        <v>19</v>
      </c>
    </row>
    <row r="475" spans="1:11" ht="34.5" customHeight="1" x14ac:dyDescent="0.25">
      <c r="A475" s="11" t="s">
        <v>529</v>
      </c>
      <c r="B475" s="4" t="s">
        <v>513</v>
      </c>
      <c r="C475" s="4" t="s">
        <v>356</v>
      </c>
      <c r="D475" s="36">
        <v>756</v>
      </c>
      <c r="E475" s="36"/>
      <c r="F475" s="4" t="s">
        <v>13</v>
      </c>
      <c r="G475" s="37" t="s">
        <v>14</v>
      </c>
      <c r="H475" s="37"/>
      <c r="I475" s="22" t="s">
        <v>2517</v>
      </c>
      <c r="J475" s="22" t="s">
        <v>2518</v>
      </c>
      <c r="K475" s="12" t="s">
        <v>17</v>
      </c>
    </row>
    <row r="476" spans="1:11" ht="34.5" customHeight="1" x14ac:dyDescent="0.25">
      <c r="A476" s="11" t="s">
        <v>530</v>
      </c>
      <c r="B476" s="4" t="s">
        <v>513</v>
      </c>
      <c r="C476" s="4" t="s">
        <v>356</v>
      </c>
      <c r="D476" s="36">
        <v>50.42</v>
      </c>
      <c r="E476" s="36"/>
      <c r="F476" s="4" t="s">
        <v>13</v>
      </c>
      <c r="G476" s="37" t="s">
        <v>14</v>
      </c>
      <c r="H476" s="37"/>
      <c r="I476" s="22" t="s">
        <v>2517</v>
      </c>
      <c r="J476" s="22" t="s">
        <v>2518</v>
      </c>
      <c r="K476" s="12" t="s">
        <v>19</v>
      </c>
    </row>
    <row r="477" spans="1:11" ht="35.25" customHeight="1" x14ac:dyDescent="0.25">
      <c r="A477" s="11" t="s">
        <v>531</v>
      </c>
      <c r="B477" s="4" t="s">
        <v>513</v>
      </c>
      <c r="C477" s="4" t="s">
        <v>356</v>
      </c>
      <c r="D477" s="36">
        <v>117.6</v>
      </c>
      <c r="E477" s="36"/>
      <c r="F477" s="4" t="s">
        <v>13</v>
      </c>
      <c r="G477" s="37" t="s">
        <v>14</v>
      </c>
      <c r="H477" s="37"/>
      <c r="I477" s="22" t="s">
        <v>2517</v>
      </c>
      <c r="J477" s="22" t="s">
        <v>2518</v>
      </c>
      <c r="K477" s="12" t="s">
        <v>19</v>
      </c>
    </row>
    <row r="478" spans="1:11" ht="34.5" customHeight="1" x14ac:dyDescent="0.25">
      <c r="A478" s="11" t="s">
        <v>532</v>
      </c>
      <c r="B478" s="4" t="s">
        <v>513</v>
      </c>
      <c r="C478" s="4" t="s">
        <v>356</v>
      </c>
      <c r="D478" s="36">
        <v>159.6</v>
      </c>
      <c r="E478" s="36"/>
      <c r="F478" s="4" t="s">
        <v>13</v>
      </c>
      <c r="G478" s="37" t="s">
        <v>14</v>
      </c>
      <c r="H478" s="37"/>
      <c r="I478" s="22" t="s">
        <v>2517</v>
      </c>
      <c r="J478" s="22" t="s">
        <v>2518</v>
      </c>
      <c r="K478" s="12" t="s">
        <v>19</v>
      </c>
    </row>
    <row r="479" spans="1:11" ht="34.5" customHeight="1" x14ac:dyDescent="0.25">
      <c r="A479" s="11" t="s">
        <v>533</v>
      </c>
      <c r="B479" s="4" t="s">
        <v>513</v>
      </c>
      <c r="C479" s="4" t="s">
        <v>356</v>
      </c>
      <c r="D479" s="36">
        <v>252.1</v>
      </c>
      <c r="E479" s="36"/>
      <c r="F479" s="4" t="s">
        <v>13</v>
      </c>
      <c r="G479" s="37" t="s">
        <v>14</v>
      </c>
      <c r="H479" s="37"/>
      <c r="I479" s="22" t="s">
        <v>2517</v>
      </c>
      <c r="J479" s="22" t="s">
        <v>2518</v>
      </c>
      <c r="K479" s="12" t="s">
        <v>19</v>
      </c>
    </row>
    <row r="480" spans="1:11" ht="34.5" customHeight="1" x14ac:dyDescent="0.25">
      <c r="A480" s="11" t="s">
        <v>534</v>
      </c>
      <c r="B480" s="4" t="s">
        <v>513</v>
      </c>
      <c r="C480" s="4" t="s">
        <v>356</v>
      </c>
      <c r="D480" s="36">
        <v>96.6</v>
      </c>
      <c r="E480" s="36"/>
      <c r="F480" s="4" t="s">
        <v>13</v>
      </c>
      <c r="G480" s="37" t="s">
        <v>14</v>
      </c>
      <c r="H480" s="37"/>
      <c r="I480" s="22" t="s">
        <v>2517</v>
      </c>
      <c r="J480" s="22" t="s">
        <v>2518</v>
      </c>
      <c r="K480" s="12" t="s">
        <v>19</v>
      </c>
    </row>
    <row r="481" spans="1:11" ht="34.5" customHeight="1" x14ac:dyDescent="0.25">
      <c r="A481" s="11" t="s">
        <v>535</v>
      </c>
      <c r="B481" s="4" t="s">
        <v>513</v>
      </c>
      <c r="C481" s="4" t="s">
        <v>356</v>
      </c>
      <c r="D481" s="36">
        <v>420</v>
      </c>
      <c r="E481" s="36"/>
      <c r="F481" s="4" t="s">
        <v>13</v>
      </c>
      <c r="G481" s="37" t="s">
        <v>14</v>
      </c>
      <c r="H481" s="37"/>
      <c r="I481" s="22" t="s">
        <v>2517</v>
      </c>
      <c r="J481" s="22" t="s">
        <v>2518</v>
      </c>
      <c r="K481" s="12" t="s">
        <v>19</v>
      </c>
    </row>
    <row r="482" spans="1:11" ht="45" customHeight="1" x14ac:dyDescent="0.25">
      <c r="A482" s="11" t="s">
        <v>536</v>
      </c>
      <c r="B482" s="4" t="s">
        <v>513</v>
      </c>
      <c r="C482" s="4" t="s">
        <v>356</v>
      </c>
      <c r="D482" s="36">
        <v>142.80000000000001</v>
      </c>
      <c r="E482" s="36"/>
      <c r="F482" s="4" t="s">
        <v>13</v>
      </c>
      <c r="G482" s="37" t="s">
        <v>14</v>
      </c>
      <c r="H482" s="37"/>
      <c r="I482" s="22" t="s">
        <v>2517</v>
      </c>
      <c r="J482" s="22" t="s">
        <v>2518</v>
      </c>
      <c r="K482" s="12" t="s">
        <v>19</v>
      </c>
    </row>
    <row r="483" spans="1:11" ht="34.5" customHeight="1" x14ac:dyDescent="0.25">
      <c r="A483" s="11" t="s">
        <v>537</v>
      </c>
      <c r="B483" s="4" t="s">
        <v>513</v>
      </c>
      <c r="C483" s="4" t="s">
        <v>356</v>
      </c>
      <c r="D483" s="36">
        <v>57.1</v>
      </c>
      <c r="E483" s="36"/>
      <c r="F483" s="4" t="s">
        <v>13</v>
      </c>
      <c r="G483" s="37" t="s">
        <v>14</v>
      </c>
      <c r="H483" s="37"/>
      <c r="I483" s="22" t="s">
        <v>2517</v>
      </c>
      <c r="J483" s="22" t="s">
        <v>2518</v>
      </c>
      <c r="K483" s="12" t="s">
        <v>19</v>
      </c>
    </row>
    <row r="484" spans="1:11" ht="34.5" customHeight="1" x14ac:dyDescent="0.25">
      <c r="A484" s="11" t="s">
        <v>538</v>
      </c>
      <c r="B484" s="4" t="s">
        <v>513</v>
      </c>
      <c r="C484" s="4" t="s">
        <v>356</v>
      </c>
      <c r="D484" s="36">
        <v>79.8</v>
      </c>
      <c r="E484" s="36"/>
      <c r="F484" s="4" t="s">
        <v>13</v>
      </c>
      <c r="G484" s="37" t="s">
        <v>14</v>
      </c>
      <c r="H484" s="37"/>
      <c r="I484" s="22" t="s">
        <v>2517</v>
      </c>
      <c r="J484" s="22" t="s">
        <v>2518</v>
      </c>
      <c r="K484" s="12" t="s">
        <v>19</v>
      </c>
    </row>
    <row r="485" spans="1:11" ht="34.5" customHeight="1" x14ac:dyDescent="0.25">
      <c r="A485" s="11" t="s">
        <v>539</v>
      </c>
      <c r="B485" s="4" t="s">
        <v>513</v>
      </c>
      <c r="C485" s="4" t="s">
        <v>356</v>
      </c>
      <c r="D485" s="36">
        <v>536.14</v>
      </c>
      <c r="E485" s="36"/>
      <c r="F485" s="4" t="s">
        <v>13</v>
      </c>
      <c r="G485" s="37" t="s">
        <v>14</v>
      </c>
      <c r="H485" s="37"/>
      <c r="I485" s="22" t="s">
        <v>2517</v>
      </c>
      <c r="J485" s="22" t="s">
        <v>2518</v>
      </c>
      <c r="K485" s="12" t="s">
        <v>19</v>
      </c>
    </row>
    <row r="486" spans="1:11" ht="45" customHeight="1" x14ac:dyDescent="0.25">
      <c r="A486" s="11" t="s">
        <v>540</v>
      </c>
      <c r="B486" s="4" t="s">
        <v>513</v>
      </c>
      <c r="C486" s="4" t="s">
        <v>356</v>
      </c>
      <c r="D486" s="36">
        <v>100.84</v>
      </c>
      <c r="E486" s="36"/>
      <c r="F486" s="4" t="s">
        <v>13</v>
      </c>
      <c r="G486" s="37" t="s">
        <v>14</v>
      </c>
      <c r="H486" s="37"/>
      <c r="I486" s="22" t="s">
        <v>2517</v>
      </c>
      <c r="J486" s="22" t="s">
        <v>2518</v>
      </c>
      <c r="K486" s="12" t="s">
        <v>19</v>
      </c>
    </row>
    <row r="487" spans="1:11" ht="45" customHeight="1" x14ac:dyDescent="0.25">
      <c r="A487" s="11" t="s">
        <v>541</v>
      </c>
      <c r="B487" s="4" t="s">
        <v>513</v>
      </c>
      <c r="C487" s="4" t="s">
        <v>356</v>
      </c>
      <c r="D487" s="36">
        <v>37.82</v>
      </c>
      <c r="E487" s="36"/>
      <c r="F487" s="4" t="s">
        <v>13</v>
      </c>
      <c r="G487" s="37" t="s">
        <v>14</v>
      </c>
      <c r="H487" s="37"/>
      <c r="I487" s="22" t="s">
        <v>2517</v>
      </c>
      <c r="J487" s="22" t="s">
        <v>2518</v>
      </c>
      <c r="K487" s="12" t="s">
        <v>19</v>
      </c>
    </row>
    <row r="488" spans="1:11" ht="34.5" customHeight="1" x14ac:dyDescent="0.25">
      <c r="A488" s="11" t="s">
        <v>542</v>
      </c>
      <c r="B488" s="4" t="s">
        <v>513</v>
      </c>
      <c r="C488" s="4" t="s">
        <v>356</v>
      </c>
      <c r="D488" s="36">
        <v>699.75</v>
      </c>
      <c r="E488" s="36"/>
      <c r="F488" s="4" t="s">
        <v>13</v>
      </c>
      <c r="G488" s="37" t="s">
        <v>14</v>
      </c>
      <c r="H488" s="37"/>
      <c r="I488" s="22" t="s">
        <v>2517</v>
      </c>
      <c r="J488" s="22" t="s">
        <v>2518</v>
      </c>
      <c r="K488" s="12" t="s">
        <v>19</v>
      </c>
    </row>
    <row r="489" spans="1:11" ht="34.5" customHeight="1" x14ac:dyDescent="0.25">
      <c r="A489" s="11" t="s">
        <v>543</v>
      </c>
      <c r="B489" s="4" t="s">
        <v>513</v>
      </c>
      <c r="C489" s="4" t="s">
        <v>356</v>
      </c>
      <c r="D489" s="36">
        <v>513</v>
      </c>
      <c r="E489" s="36"/>
      <c r="F489" s="4" t="s">
        <v>13</v>
      </c>
      <c r="G489" s="37" t="s">
        <v>14</v>
      </c>
      <c r="H489" s="37"/>
      <c r="I489" s="22" t="s">
        <v>2517</v>
      </c>
      <c r="J489" s="22" t="s">
        <v>2518</v>
      </c>
      <c r="K489" s="12" t="s">
        <v>19</v>
      </c>
    </row>
    <row r="490" spans="1:11" ht="34.5" customHeight="1" x14ac:dyDescent="0.25">
      <c r="A490" s="11" t="s">
        <v>544</v>
      </c>
      <c r="B490" s="4" t="s">
        <v>513</v>
      </c>
      <c r="C490" s="4" t="s">
        <v>356</v>
      </c>
      <c r="D490" s="36">
        <v>93.2</v>
      </c>
      <c r="E490" s="36"/>
      <c r="F490" s="4" t="s">
        <v>13</v>
      </c>
      <c r="G490" s="37" t="s">
        <v>14</v>
      </c>
      <c r="H490" s="37"/>
      <c r="I490" s="22" t="s">
        <v>2517</v>
      </c>
      <c r="J490" s="22" t="s">
        <v>2518</v>
      </c>
      <c r="K490" s="12" t="s">
        <v>17</v>
      </c>
    </row>
    <row r="491" spans="1:11" ht="34.5" customHeight="1" x14ac:dyDescent="0.25">
      <c r="A491" s="11" t="s">
        <v>545</v>
      </c>
      <c r="B491" s="4" t="s">
        <v>513</v>
      </c>
      <c r="C491" s="4" t="s">
        <v>356</v>
      </c>
      <c r="D491" s="36">
        <v>31.1</v>
      </c>
      <c r="E491" s="36"/>
      <c r="F491" s="4" t="s">
        <v>13</v>
      </c>
      <c r="G491" s="37" t="s">
        <v>14</v>
      </c>
      <c r="H491" s="37"/>
      <c r="I491" s="22" t="s">
        <v>2517</v>
      </c>
      <c r="J491" s="22" t="s">
        <v>2518</v>
      </c>
      <c r="K491" s="12" t="s">
        <v>19</v>
      </c>
    </row>
    <row r="492" spans="1:11" ht="34.5" customHeight="1" x14ac:dyDescent="0.25">
      <c r="A492" s="11" t="s">
        <v>546</v>
      </c>
      <c r="B492" s="4" t="s">
        <v>513</v>
      </c>
      <c r="C492" s="4" t="s">
        <v>356</v>
      </c>
      <c r="D492" s="36">
        <v>504.25</v>
      </c>
      <c r="E492" s="36"/>
      <c r="F492" s="4" t="s">
        <v>13</v>
      </c>
      <c r="G492" s="37" t="s">
        <v>14</v>
      </c>
      <c r="H492" s="37"/>
      <c r="I492" s="22" t="s">
        <v>2517</v>
      </c>
      <c r="J492" s="22" t="s">
        <v>2518</v>
      </c>
      <c r="K492" s="12" t="s">
        <v>19</v>
      </c>
    </row>
    <row r="493" spans="1:11" ht="34.5" customHeight="1" x14ac:dyDescent="0.25">
      <c r="A493" s="11" t="s">
        <v>547</v>
      </c>
      <c r="B493" s="4" t="s">
        <v>513</v>
      </c>
      <c r="C493" s="4" t="s">
        <v>356</v>
      </c>
      <c r="D493" s="36">
        <v>75.63</v>
      </c>
      <c r="E493" s="36"/>
      <c r="F493" s="4" t="s">
        <v>13</v>
      </c>
      <c r="G493" s="37" t="s">
        <v>14</v>
      </c>
      <c r="H493" s="37"/>
      <c r="I493" s="22" t="s">
        <v>2517</v>
      </c>
      <c r="J493" s="22" t="s">
        <v>2518</v>
      </c>
      <c r="K493" s="12" t="s">
        <v>19</v>
      </c>
    </row>
    <row r="494" spans="1:11" ht="35.25" customHeight="1" x14ac:dyDescent="0.25">
      <c r="A494" s="11" t="s">
        <v>548</v>
      </c>
      <c r="B494" s="4" t="s">
        <v>513</v>
      </c>
      <c r="C494" s="4" t="s">
        <v>356</v>
      </c>
      <c r="D494" s="36">
        <v>514.25</v>
      </c>
      <c r="E494" s="36"/>
      <c r="F494" s="4" t="s">
        <v>13</v>
      </c>
      <c r="G494" s="37" t="s">
        <v>14</v>
      </c>
      <c r="H494" s="37"/>
      <c r="I494" s="22" t="s">
        <v>2517</v>
      </c>
      <c r="J494" s="22" t="s">
        <v>2518</v>
      </c>
      <c r="K494" s="12" t="s">
        <v>19</v>
      </c>
    </row>
    <row r="495" spans="1:11" ht="34.5" customHeight="1" x14ac:dyDescent="0.25">
      <c r="A495" s="11" t="s">
        <v>549</v>
      </c>
      <c r="B495" s="4" t="s">
        <v>513</v>
      </c>
      <c r="C495" s="4" t="s">
        <v>356</v>
      </c>
      <c r="D495" s="36">
        <v>3.11</v>
      </c>
      <c r="E495" s="36"/>
      <c r="F495" s="4" t="s">
        <v>13</v>
      </c>
      <c r="G495" s="37" t="s">
        <v>14</v>
      </c>
      <c r="H495" s="37"/>
      <c r="I495" s="22" t="s">
        <v>2517</v>
      </c>
      <c r="J495" s="22" t="s">
        <v>2518</v>
      </c>
      <c r="K495" s="12" t="s">
        <v>19</v>
      </c>
    </row>
    <row r="496" spans="1:11" ht="34.5" customHeight="1" x14ac:dyDescent="0.25">
      <c r="A496" s="11" t="s">
        <v>550</v>
      </c>
      <c r="B496" s="4" t="s">
        <v>513</v>
      </c>
      <c r="C496" s="4" t="s">
        <v>356</v>
      </c>
      <c r="D496" s="36">
        <v>23.22</v>
      </c>
      <c r="E496" s="36"/>
      <c r="F496" s="4" t="s">
        <v>13</v>
      </c>
      <c r="G496" s="37" t="s">
        <v>14</v>
      </c>
      <c r="H496" s="37"/>
      <c r="I496" s="22" t="s">
        <v>2517</v>
      </c>
      <c r="J496" s="22" t="s">
        <v>2518</v>
      </c>
      <c r="K496" s="12" t="s">
        <v>19</v>
      </c>
    </row>
    <row r="497" spans="1:11" ht="34.5" customHeight="1" x14ac:dyDescent="0.25">
      <c r="A497" s="11" t="s">
        <v>551</v>
      </c>
      <c r="B497" s="4" t="s">
        <v>513</v>
      </c>
      <c r="C497" s="4" t="s">
        <v>356</v>
      </c>
      <c r="D497" s="36">
        <v>23.22</v>
      </c>
      <c r="E497" s="36"/>
      <c r="F497" s="4" t="s">
        <v>13</v>
      </c>
      <c r="G497" s="37" t="s">
        <v>32</v>
      </c>
      <c r="H497" s="37"/>
      <c r="I497" s="22" t="s">
        <v>2517</v>
      </c>
      <c r="J497" s="22" t="s">
        <v>2518</v>
      </c>
      <c r="K497" s="12" t="s">
        <v>19</v>
      </c>
    </row>
    <row r="498" spans="1:11" ht="34.5" customHeight="1" x14ac:dyDescent="0.25">
      <c r="A498" s="11" t="s">
        <v>552</v>
      </c>
      <c r="B498" s="4" t="s">
        <v>513</v>
      </c>
      <c r="C498" s="4" t="s">
        <v>356</v>
      </c>
      <c r="D498" s="36">
        <v>43.38</v>
      </c>
      <c r="E498" s="36"/>
      <c r="F498" s="4" t="s">
        <v>13</v>
      </c>
      <c r="G498" s="37" t="s">
        <v>14</v>
      </c>
      <c r="H498" s="37"/>
      <c r="I498" s="22" t="s">
        <v>2517</v>
      </c>
      <c r="J498" s="22" t="s">
        <v>2518</v>
      </c>
      <c r="K498" s="12" t="s">
        <v>19</v>
      </c>
    </row>
    <row r="499" spans="1:11" ht="34.5" customHeight="1" x14ac:dyDescent="0.25">
      <c r="A499" s="11" t="s">
        <v>553</v>
      </c>
      <c r="B499" s="4" t="s">
        <v>513</v>
      </c>
      <c r="C499" s="4" t="s">
        <v>356</v>
      </c>
      <c r="D499" s="36">
        <v>19.32</v>
      </c>
      <c r="E499" s="36"/>
      <c r="F499" s="4" t="s">
        <v>13</v>
      </c>
      <c r="G499" s="37" t="s">
        <v>14</v>
      </c>
      <c r="H499" s="37"/>
      <c r="I499" s="22" t="s">
        <v>2517</v>
      </c>
      <c r="J499" s="22" t="s">
        <v>2518</v>
      </c>
      <c r="K499" s="12" t="s">
        <v>19</v>
      </c>
    </row>
    <row r="500" spans="1:11" ht="35.25" customHeight="1" x14ac:dyDescent="0.25">
      <c r="A500" s="11" t="s">
        <v>554</v>
      </c>
      <c r="B500" s="4" t="s">
        <v>513</v>
      </c>
      <c r="C500" s="4" t="s">
        <v>356</v>
      </c>
      <c r="D500" s="36">
        <v>4.2</v>
      </c>
      <c r="E500" s="36"/>
      <c r="F500" s="4" t="s">
        <v>13</v>
      </c>
      <c r="G500" s="37" t="s">
        <v>14</v>
      </c>
      <c r="H500" s="37"/>
      <c r="I500" s="22" t="s">
        <v>2517</v>
      </c>
      <c r="J500" s="22" t="s">
        <v>2518</v>
      </c>
      <c r="K500" s="12" t="s">
        <v>19</v>
      </c>
    </row>
    <row r="501" spans="1:11" ht="34.5" customHeight="1" x14ac:dyDescent="0.25">
      <c r="A501" s="11" t="s">
        <v>555</v>
      </c>
      <c r="B501" s="4" t="s">
        <v>513</v>
      </c>
      <c r="C501" s="4" t="s">
        <v>356</v>
      </c>
      <c r="D501" s="36">
        <v>5.88</v>
      </c>
      <c r="E501" s="36"/>
      <c r="F501" s="4" t="s">
        <v>13</v>
      </c>
      <c r="G501" s="37" t="s">
        <v>14</v>
      </c>
      <c r="H501" s="37"/>
      <c r="I501" s="22" t="s">
        <v>2517</v>
      </c>
      <c r="J501" s="22" t="s">
        <v>2518</v>
      </c>
      <c r="K501" s="12" t="s">
        <v>19</v>
      </c>
    </row>
    <row r="502" spans="1:11" ht="34.5" customHeight="1" x14ac:dyDescent="0.25">
      <c r="A502" s="11" t="s">
        <v>556</v>
      </c>
      <c r="B502" s="4" t="s">
        <v>513</v>
      </c>
      <c r="C502" s="4" t="s">
        <v>356</v>
      </c>
      <c r="D502" s="36">
        <v>6.72</v>
      </c>
      <c r="E502" s="36"/>
      <c r="F502" s="4" t="s">
        <v>13</v>
      </c>
      <c r="G502" s="37" t="s">
        <v>14</v>
      </c>
      <c r="H502" s="37"/>
      <c r="I502" s="22" t="s">
        <v>2517</v>
      </c>
      <c r="J502" s="22" t="s">
        <v>2518</v>
      </c>
      <c r="K502" s="12" t="s">
        <v>19</v>
      </c>
    </row>
    <row r="503" spans="1:11" ht="34.5" customHeight="1" x14ac:dyDescent="0.25">
      <c r="A503" s="11" t="s">
        <v>557</v>
      </c>
      <c r="B503" s="4" t="s">
        <v>513</v>
      </c>
      <c r="C503" s="4" t="s">
        <v>356</v>
      </c>
      <c r="D503" s="36">
        <v>28.8</v>
      </c>
      <c r="E503" s="36"/>
      <c r="F503" s="4" t="s">
        <v>13</v>
      </c>
      <c r="G503" s="37" t="s">
        <v>14</v>
      </c>
      <c r="H503" s="37"/>
      <c r="I503" s="22" t="s">
        <v>2517</v>
      </c>
      <c r="J503" s="22" t="s">
        <v>2518</v>
      </c>
      <c r="K503" s="12" t="s">
        <v>17</v>
      </c>
    </row>
    <row r="504" spans="1:11" ht="34.5" customHeight="1" x14ac:dyDescent="0.25">
      <c r="A504" s="11" t="s">
        <v>558</v>
      </c>
      <c r="B504" s="4" t="s">
        <v>513</v>
      </c>
      <c r="C504" s="4" t="s">
        <v>356</v>
      </c>
      <c r="D504" s="36">
        <v>57.16</v>
      </c>
      <c r="E504" s="36"/>
      <c r="F504" s="4" t="s">
        <v>13</v>
      </c>
      <c r="G504" s="37" t="s">
        <v>14</v>
      </c>
      <c r="H504" s="37"/>
      <c r="I504" s="22" t="s">
        <v>2517</v>
      </c>
      <c r="J504" s="22" t="s">
        <v>2518</v>
      </c>
      <c r="K504" s="12" t="s">
        <v>19</v>
      </c>
    </row>
    <row r="505" spans="1:11" ht="34.5" customHeight="1" x14ac:dyDescent="0.25">
      <c r="A505" s="11" t="s">
        <v>559</v>
      </c>
      <c r="B505" s="4" t="s">
        <v>513</v>
      </c>
      <c r="C505" s="4" t="s">
        <v>356</v>
      </c>
      <c r="D505" s="36">
        <v>9.66</v>
      </c>
      <c r="E505" s="36"/>
      <c r="F505" s="4" t="s">
        <v>13</v>
      </c>
      <c r="G505" s="37" t="s">
        <v>14</v>
      </c>
      <c r="H505" s="37"/>
      <c r="I505" s="22" t="s">
        <v>2517</v>
      </c>
      <c r="J505" s="22" t="s">
        <v>2518</v>
      </c>
      <c r="K505" s="12" t="s">
        <v>19</v>
      </c>
    </row>
    <row r="506" spans="1:11" ht="35.25" customHeight="1" x14ac:dyDescent="0.25">
      <c r="A506" s="11" t="s">
        <v>560</v>
      </c>
      <c r="B506" s="4" t="s">
        <v>513</v>
      </c>
      <c r="C506" s="4" t="s">
        <v>356</v>
      </c>
      <c r="D506" s="36">
        <v>114.3</v>
      </c>
      <c r="E506" s="36"/>
      <c r="F506" s="4" t="s">
        <v>13</v>
      </c>
      <c r="G506" s="37" t="s">
        <v>14</v>
      </c>
      <c r="H506" s="37"/>
      <c r="I506" s="22" t="s">
        <v>2517</v>
      </c>
      <c r="J506" s="22" t="s">
        <v>2518</v>
      </c>
      <c r="K506" s="12" t="s">
        <v>17</v>
      </c>
    </row>
    <row r="507" spans="1:11" ht="34.5" customHeight="1" x14ac:dyDescent="0.25">
      <c r="A507" s="11" t="s">
        <v>561</v>
      </c>
      <c r="B507" s="4" t="s">
        <v>513</v>
      </c>
      <c r="C507" s="4" t="s">
        <v>356</v>
      </c>
      <c r="D507" s="36">
        <v>3.54</v>
      </c>
      <c r="E507" s="36"/>
      <c r="F507" s="4" t="s">
        <v>13</v>
      </c>
      <c r="G507" s="37" t="s">
        <v>14</v>
      </c>
      <c r="H507" s="37"/>
      <c r="I507" s="22" t="s">
        <v>2517</v>
      </c>
      <c r="J507" s="22" t="s">
        <v>2518</v>
      </c>
      <c r="K507" s="12" t="s">
        <v>19</v>
      </c>
    </row>
    <row r="508" spans="1:11" ht="34.5" customHeight="1" x14ac:dyDescent="0.25">
      <c r="A508" s="11" t="s">
        <v>562</v>
      </c>
      <c r="B508" s="4" t="s">
        <v>513</v>
      </c>
      <c r="C508" s="4" t="s">
        <v>356</v>
      </c>
      <c r="D508" s="36">
        <v>2.94</v>
      </c>
      <c r="E508" s="36"/>
      <c r="F508" s="4" t="s">
        <v>13</v>
      </c>
      <c r="G508" s="37" t="s">
        <v>14</v>
      </c>
      <c r="H508" s="37"/>
      <c r="I508" s="22" t="s">
        <v>2517</v>
      </c>
      <c r="J508" s="22" t="s">
        <v>2518</v>
      </c>
      <c r="K508" s="12" t="s">
        <v>19</v>
      </c>
    </row>
    <row r="509" spans="1:11" ht="34.5" customHeight="1" x14ac:dyDescent="0.25">
      <c r="A509" s="11" t="s">
        <v>563</v>
      </c>
      <c r="B509" s="4" t="s">
        <v>513</v>
      </c>
      <c r="C509" s="4" t="s">
        <v>356</v>
      </c>
      <c r="D509" s="36">
        <v>15.12</v>
      </c>
      <c r="E509" s="36"/>
      <c r="F509" s="4" t="s">
        <v>13</v>
      </c>
      <c r="G509" s="37" t="s">
        <v>14</v>
      </c>
      <c r="H509" s="37"/>
      <c r="I509" s="22" t="s">
        <v>2517</v>
      </c>
      <c r="J509" s="22" t="s">
        <v>2518</v>
      </c>
      <c r="K509" s="12" t="s">
        <v>19</v>
      </c>
    </row>
    <row r="510" spans="1:11" ht="34.5" customHeight="1" x14ac:dyDescent="0.25">
      <c r="A510" s="11" t="s">
        <v>564</v>
      </c>
      <c r="B510" s="4" t="s">
        <v>513</v>
      </c>
      <c r="C510" s="4" t="s">
        <v>356</v>
      </c>
      <c r="D510" s="36">
        <v>23.52</v>
      </c>
      <c r="E510" s="36"/>
      <c r="F510" s="4" t="s">
        <v>13</v>
      </c>
      <c r="G510" s="37" t="s">
        <v>32</v>
      </c>
      <c r="H510" s="37"/>
      <c r="I510" s="22" t="s">
        <v>2517</v>
      </c>
      <c r="J510" s="22" t="s">
        <v>2518</v>
      </c>
      <c r="K510" s="12" t="s">
        <v>19</v>
      </c>
    </row>
    <row r="511" spans="1:11" ht="34.5" customHeight="1" x14ac:dyDescent="0.25">
      <c r="A511" s="11" t="s">
        <v>565</v>
      </c>
      <c r="B511" s="4" t="s">
        <v>513</v>
      </c>
      <c r="C511" s="4" t="s">
        <v>356</v>
      </c>
      <c r="D511" s="36">
        <v>4.62</v>
      </c>
      <c r="E511" s="36"/>
      <c r="F511" s="4" t="s">
        <v>13</v>
      </c>
      <c r="G511" s="37" t="s">
        <v>14</v>
      </c>
      <c r="H511" s="37"/>
      <c r="I511" s="22" t="s">
        <v>2517</v>
      </c>
      <c r="J511" s="22" t="s">
        <v>2518</v>
      </c>
      <c r="K511" s="12" t="s">
        <v>19</v>
      </c>
    </row>
    <row r="512" spans="1:11" ht="35.25" customHeight="1" x14ac:dyDescent="0.25">
      <c r="A512" s="11" t="s">
        <v>566</v>
      </c>
      <c r="B512" s="4" t="s">
        <v>513</v>
      </c>
      <c r="C512" s="4" t="s">
        <v>356</v>
      </c>
      <c r="D512" s="36">
        <v>11.42</v>
      </c>
      <c r="E512" s="36"/>
      <c r="F512" s="4" t="s">
        <v>13</v>
      </c>
      <c r="G512" s="37" t="s">
        <v>32</v>
      </c>
      <c r="H512" s="37"/>
      <c r="I512" s="22" t="s">
        <v>2517</v>
      </c>
      <c r="J512" s="22" t="s">
        <v>2518</v>
      </c>
      <c r="K512" s="12" t="s">
        <v>19</v>
      </c>
    </row>
    <row r="513" spans="1:11" ht="34.5" customHeight="1" x14ac:dyDescent="0.25">
      <c r="A513" s="11" t="s">
        <v>567</v>
      </c>
      <c r="B513" s="4" t="s">
        <v>513</v>
      </c>
      <c r="C513" s="4" t="s">
        <v>356</v>
      </c>
      <c r="D513" s="36">
        <v>65.540000000000006</v>
      </c>
      <c r="E513" s="36"/>
      <c r="F513" s="4" t="s">
        <v>13</v>
      </c>
      <c r="G513" s="37" t="s">
        <v>14</v>
      </c>
      <c r="H513" s="37"/>
      <c r="I513" s="22" t="s">
        <v>2517</v>
      </c>
      <c r="J513" s="22" t="s">
        <v>2518</v>
      </c>
      <c r="K513" s="12" t="s">
        <v>19</v>
      </c>
    </row>
    <row r="514" spans="1:11" ht="34.5" customHeight="1" x14ac:dyDescent="0.25">
      <c r="A514" s="11" t="s">
        <v>568</v>
      </c>
      <c r="B514" s="4" t="s">
        <v>513</v>
      </c>
      <c r="C514" s="4" t="s">
        <v>356</v>
      </c>
      <c r="D514" s="36">
        <v>17.649999999999999</v>
      </c>
      <c r="E514" s="36"/>
      <c r="F514" s="4" t="s">
        <v>13</v>
      </c>
      <c r="G514" s="37" t="s">
        <v>14</v>
      </c>
      <c r="H514" s="37"/>
      <c r="I514" s="22" t="s">
        <v>2517</v>
      </c>
      <c r="J514" s="22" t="s">
        <v>2518</v>
      </c>
      <c r="K514" s="12" t="s">
        <v>19</v>
      </c>
    </row>
    <row r="515" spans="1:11" ht="34.5" customHeight="1" x14ac:dyDescent="0.25">
      <c r="A515" s="11" t="s">
        <v>569</v>
      </c>
      <c r="B515" s="4" t="s">
        <v>513</v>
      </c>
      <c r="C515" s="4" t="s">
        <v>356</v>
      </c>
      <c r="D515" s="36">
        <v>54.6</v>
      </c>
      <c r="E515" s="36"/>
      <c r="F515" s="4" t="s">
        <v>13</v>
      </c>
      <c r="G515" s="37" t="s">
        <v>14</v>
      </c>
      <c r="H515" s="37"/>
      <c r="I515" s="22" t="s">
        <v>2517</v>
      </c>
      <c r="J515" s="22" t="s">
        <v>2518</v>
      </c>
      <c r="K515" s="12" t="s">
        <v>17</v>
      </c>
    </row>
    <row r="516" spans="1:11" ht="34.5" customHeight="1" x14ac:dyDescent="0.25">
      <c r="A516" s="11" t="s">
        <v>570</v>
      </c>
      <c r="B516" s="4" t="s">
        <v>513</v>
      </c>
      <c r="C516" s="4" t="s">
        <v>356</v>
      </c>
      <c r="D516" s="36">
        <v>98.25</v>
      </c>
      <c r="E516" s="36"/>
      <c r="F516" s="4" t="s">
        <v>13</v>
      </c>
      <c r="G516" s="37" t="s">
        <v>14</v>
      </c>
      <c r="H516" s="37"/>
      <c r="I516" s="22" t="s">
        <v>2517</v>
      </c>
      <c r="J516" s="22" t="s">
        <v>2518</v>
      </c>
      <c r="K516" s="12" t="s">
        <v>19</v>
      </c>
    </row>
    <row r="517" spans="1:11" ht="34.5" customHeight="1" x14ac:dyDescent="0.25">
      <c r="A517" s="11" t="s">
        <v>571</v>
      </c>
      <c r="B517" s="4" t="s">
        <v>513</v>
      </c>
      <c r="C517" s="4" t="s">
        <v>356</v>
      </c>
      <c r="D517" s="36">
        <v>47.9</v>
      </c>
      <c r="E517" s="36"/>
      <c r="F517" s="4" t="s">
        <v>13</v>
      </c>
      <c r="G517" s="37" t="s">
        <v>14</v>
      </c>
      <c r="H517" s="37"/>
      <c r="I517" s="22" t="s">
        <v>2517</v>
      </c>
      <c r="J517" s="22" t="s">
        <v>2518</v>
      </c>
      <c r="K517" s="12" t="s">
        <v>19</v>
      </c>
    </row>
    <row r="518" spans="1:11" ht="34.5" customHeight="1" x14ac:dyDescent="0.25">
      <c r="A518" s="11" t="s">
        <v>572</v>
      </c>
      <c r="B518" s="4" t="s">
        <v>513</v>
      </c>
      <c r="C518" s="4" t="s">
        <v>356</v>
      </c>
      <c r="D518" s="36">
        <v>114.8</v>
      </c>
      <c r="E518" s="36"/>
      <c r="F518" s="4" t="s">
        <v>13</v>
      </c>
      <c r="G518" s="37" t="s">
        <v>14</v>
      </c>
      <c r="H518" s="37"/>
      <c r="I518" s="22" t="s">
        <v>2517</v>
      </c>
      <c r="J518" s="22" t="s">
        <v>2518</v>
      </c>
      <c r="K518" s="12" t="s">
        <v>19</v>
      </c>
    </row>
    <row r="519" spans="1:11" ht="35.25" customHeight="1" x14ac:dyDescent="0.25">
      <c r="A519" s="11" t="s">
        <v>573</v>
      </c>
      <c r="B519" s="4" t="s">
        <v>513</v>
      </c>
      <c r="C519" s="4" t="s">
        <v>356</v>
      </c>
      <c r="D519" s="36">
        <v>107.56</v>
      </c>
      <c r="E519" s="36"/>
      <c r="F519" s="4" t="s">
        <v>13</v>
      </c>
      <c r="G519" s="37" t="s">
        <v>14</v>
      </c>
      <c r="H519" s="37"/>
      <c r="I519" s="22" t="s">
        <v>2517</v>
      </c>
      <c r="J519" s="22" t="s">
        <v>2518</v>
      </c>
      <c r="K519" s="12" t="s">
        <v>19</v>
      </c>
    </row>
    <row r="520" spans="1:11" ht="34.5" customHeight="1" x14ac:dyDescent="0.25">
      <c r="A520" s="11" t="s">
        <v>574</v>
      </c>
      <c r="B520" s="4" t="s">
        <v>513</v>
      </c>
      <c r="C520" s="4" t="s">
        <v>356</v>
      </c>
      <c r="D520" s="36">
        <v>21</v>
      </c>
      <c r="E520" s="36"/>
      <c r="F520" s="4" t="s">
        <v>13</v>
      </c>
      <c r="G520" s="37" t="s">
        <v>32</v>
      </c>
      <c r="H520" s="37"/>
      <c r="I520" s="22" t="s">
        <v>2517</v>
      </c>
      <c r="J520" s="22" t="s">
        <v>2518</v>
      </c>
      <c r="K520" s="12" t="s">
        <v>19</v>
      </c>
    </row>
    <row r="521" spans="1:11" ht="34.5" customHeight="1" x14ac:dyDescent="0.25">
      <c r="A521" s="11" t="s">
        <v>575</v>
      </c>
      <c r="B521" s="4" t="s">
        <v>513</v>
      </c>
      <c r="C521" s="4" t="s">
        <v>356</v>
      </c>
      <c r="D521" s="36">
        <v>221.85</v>
      </c>
      <c r="E521" s="36"/>
      <c r="F521" s="4" t="s">
        <v>13</v>
      </c>
      <c r="G521" s="37" t="s">
        <v>14</v>
      </c>
      <c r="H521" s="37"/>
      <c r="I521" s="22" t="s">
        <v>2517</v>
      </c>
      <c r="J521" s="22" t="s">
        <v>2518</v>
      </c>
      <c r="K521" s="12" t="s">
        <v>19</v>
      </c>
    </row>
    <row r="522" spans="1:11" ht="34.5" customHeight="1" x14ac:dyDescent="0.25">
      <c r="A522" s="11" t="s">
        <v>576</v>
      </c>
      <c r="B522" s="4" t="s">
        <v>513</v>
      </c>
      <c r="C522" s="4" t="s">
        <v>356</v>
      </c>
      <c r="D522" s="36">
        <v>52.94</v>
      </c>
      <c r="E522" s="36"/>
      <c r="F522" s="4" t="s">
        <v>13</v>
      </c>
      <c r="G522" s="37" t="s">
        <v>14</v>
      </c>
      <c r="H522" s="37"/>
      <c r="I522" s="22" t="s">
        <v>2517</v>
      </c>
      <c r="J522" s="22" t="s">
        <v>2518</v>
      </c>
      <c r="K522" s="12" t="s">
        <v>19</v>
      </c>
    </row>
    <row r="523" spans="1:11" ht="34.5" customHeight="1" x14ac:dyDescent="0.25">
      <c r="A523" s="11" t="s">
        <v>577</v>
      </c>
      <c r="B523" s="4" t="s">
        <v>513</v>
      </c>
      <c r="C523" s="4" t="s">
        <v>356</v>
      </c>
      <c r="D523" s="36">
        <v>453.78</v>
      </c>
      <c r="E523" s="36"/>
      <c r="F523" s="4" t="s">
        <v>13</v>
      </c>
      <c r="G523" s="37" t="s">
        <v>14</v>
      </c>
      <c r="H523" s="37"/>
      <c r="I523" s="22" t="s">
        <v>2517</v>
      </c>
      <c r="J523" s="22" t="s">
        <v>2518</v>
      </c>
      <c r="K523" s="12" t="s">
        <v>19</v>
      </c>
    </row>
    <row r="524" spans="1:11" ht="34.5" customHeight="1" x14ac:dyDescent="0.25">
      <c r="A524" s="11" t="s">
        <v>578</v>
      </c>
      <c r="B524" s="4" t="s">
        <v>513</v>
      </c>
      <c r="C524" s="4" t="s">
        <v>356</v>
      </c>
      <c r="D524" s="36">
        <v>46.22</v>
      </c>
      <c r="E524" s="36"/>
      <c r="F524" s="4" t="s">
        <v>13</v>
      </c>
      <c r="G524" s="37" t="s">
        <v>14</v>
      </c>
      <c r="H524" s="37"/>
      <c r="I524" s="22" t="s">
        <v>2517</v>
      </c>
      <c r="J524" s="22" t="s">
        <v>2518</v>
      </c>
      <c r="K524" s="12" t="s">
        <v>19</v>
      </c>
    </row>
    <row r="525" spans="1:11" ht="35.25" customHeight="1" x14ac:dyDescent="0.25">
      <c r="A525" s="11" t="s">
        <v>579</v>
      </c>
      <c r="B525" s="4" t="s">
        <v>513</v>
      </c>
      <c r="C525" s="4" t="s">
        <v>356</v>
      </c>
      <c r="D525" s="36">
        <v>2.84</v>
      </c>
      <c r="E525" s="36"/>
      <c r="F525" s="4" t="s">
        <v>13</v>
      </c>
      <c r="G525" s="37" t="s">
        <v>14</v>
      </c>
      <c r="H525" s="37"/>
      <c r="I525" s="22" t="s">
        <v>2517</v>
      </c>
      <c r="J525" s="22" t="s">
        <v>2518</v>
      </c>
      <c r="K525" s="12" t="s">
        <v>19</v>
      </c>
    </row>
    <row r="526" spans="1:11" ht="44.25" customHeight="1" x14ac:dyDescent="0.25">
      <c r="A526" s="11" t="s">
        <v>580</v>
      </c>
      <c r="B526" s="4" t="s">
        <v>513</v>
      </c>
      <c r="C526" s="4" t="s">
        <v>356</v>
      </c>
      <c r="D526" s="36">
        <v>3.78</v>
      </c>
      <c r="E526" s="36"/>
      <c r="F526" s="4" t="s">
        <v>13</v>
      </c>
      <c r="G526" s="37" t="s">
        <v>14</v>
      </c>
      <c r="H526" s="37"/>
      <c r="I526" s="22" t="s">
        <v>2517</v>
      </c>
      <c r="J526" s="22" t="s">
        <v>2518</v>
      </c>
      <c r="K526" s="12" t="s">
        <v>19</v>
      </c>
    </row>
    <row r="527" spans="1:11" ht="34.5" customHeight="1" x14ac:dyDescent="0.25">
      <c r="A527" s="11" t="s">
        <v>581</v>
      </c>
      <c r="B527" s="4" t="s">
        <v>513</v>
      </c>
      <c r="C527" s="4" t="s">
        <v>356</v>
      </c>
      <c r="D527" s="36">
        <v>7.56</v>
      </c>
      <c r="E527" s="36"/>
      <c r="F527" s="4" t="s">
        <v>13</v>
      </c>
      <c r="G527" s="37" t="s">
        <v>14</v>
      </c>
      <c r="H527" s="37"/>
      <c r="I527" s="22" t="s">
        <v>2517</v>
      </c>
      <c r="J527" s="22" t="s">
        <v>2518</v>
      </c>
      <c r="K527" s="12" t="s">
        <v>19</v>
      </c>
    </row>
    <row r="528" spans="1:11" ht="35.25" customHeight="1" x14ac:dyDescent="0.25">
      <c r="A528" s="11" t="s">
        <v>582</v>
      </c>
      <c r="B528" s="4" t="s">
        <v>513</v>
      </c>
      <c r="C528" s="4" t="s">
        <v>356</v>
      </c>
      <c r="D528" s="36">
        <v>11.94</v>
      </c>
      <c r="E528" s="36"/>
      <c r="F528" s="4" t="s">
        <v>13</v>
      </c>
      <c r="G528" s="37" t="s">
        <v>14</v>
      </c>
      <c r="H528" s="37"/>
      <c r="I528" s="22" t="s">
        <v>2517</v>
      </c>
      <c r="J528" s="22" t="s">
        <v>2518</v>
      </c>
      <c r="K528" s="12" t="s">
        <v>19</v>
      </c>
    </row>
    <row r="529" spans="1:11" ht="34.5" customHeight="1" x14ac:dyDescent="0.25">
      <c r="A529" s="11" t="s">
        <v>583</v>
      </c>
      <c r="B529" s="4" t="s">
        <v>513</v>
      </c>
      <c r="C529" s="4" t="s">
        <v>356</v>
      </c>
      <c r="D529" s="36">
        <v>9.24</v>
      </c>
      <c r="E529" s="36"/>
      <c r="F529" s="4" t="s">
        <v>13</v>
      </c>
      <c r="G529" s="37" t="s">
        <v>14</v>
      </c>
      <c r="H529" s="37"/>
      <c r="I529" s="22" t="s">
        <v>2517</v>
      </c>
      <c r="J529" s="22" t="s">
        <v>2518</v>
      </c>
      <c r="K529" s="12" t="s">
        <v>19</v>
      </c>
    </row>
    <row r="530" spans="1:11" ht="34.5" customHeight="1" x14ac:dyDescent="0.25">
      <c r="A530" s="11" t="s">
        <v>584</v>
      </c>
      <c r="B530" s="4" t="s">
        <v>513</v>
      </c>
      <c r="C530" s="4" t="s">
        <v>356</v>
      </c>
      <c r="D530" s="36">
        <v>48.74</v>
      </c>
      <c r="E530" s="36"/>
      <c r="F530" s="4" t="s">
        <v>13</v>
      </c>
      <c r="G530" s="37" t="s">
        <v>14</v>
      </c>
      <c r="H530" s="37"/>
      <c r="I530" s="22" t="s">
        <v>2517</v>
      </c>
      <c r="J530" s="22" t="s">
        <v>2518</v>
      </c>
      <c r="K530" s="12" t="s">
        <v>19</v>
      </c>
    </row>
    <row r="531" spans="1:11" ht="34.5" customHeight="1" x14ac:dyDescent="0.25">
      <c r="A531" s="11" t="s">
        <v>585</v>
      </c>
      <c r="B531" s="4" t="s">
        <v>513</v>
      </c>
      <c r="C531" s="4" t="s">
        <v>356</v>
      </c>
      <c r="D531" s="36">
        <v>11.76</v>
      </c>
      <c r="E531" s="36"/>
      <c r="F531" s="4" t="s">
        <v>13</v>
      </c>
      <c r="G531" s="37" t="s">
        <v>14</v>
      </c>
      <c r="H531" s="37"/>
      <c r="I531" s="22" t="s">
        <v>2517</v>
      </c>
      <c r="J531" s="22" t="s">
        <v>2518</v>
      </c>
      <c r="K531" s="12" t="s">
        <v>19</v>
      </c>
    </row>
    <row r="532" spans="1:11" ht="34.5" customHeight="1" x14ac:dyDescent="0.25">
      <c r="A532" s="11" t="s">
        <v>586</v>
      </c>
      <c r="B532" s="4" t="s">
        <v>513</v>
      </c>
      <c r="C532" s="4" t="s">
        <v>356</v>
      </c>
      <c r="D532" s="36">
        <v>243.7</v>
      </c>
      <c r="E532" s="36"/>
      <c r="F532" s="4" t="s">
        <v>13</v>
      </c>
      <c r="G532" s="37" t="s">
        <v>14</v>
      </c>
      <c r="H532" s="37"/>
      <c r="I532" s="22" t="s">
        <v>2517</v>
      </c>
      <c r="J532" s="22" t="s">
        <v>2518</v>
      </c>
      <c r="K532" s="12" t="s">
        <v>19</v>
      </c>
    </row>
    <row r="533" spans="1:11" ht="34.5" customHeight="1" x14ac:dyDescent="0.25">
      <c r="A533" s="11" t="s">
        <v>587</v>
      </c>
      <c r="B533" s="4" t="s">
        <v>513</v>
      </c>
      <c r="C533" s="4" t="s">
        <v>356</v>
      </c>
      <c r="D533" s="36">
        <v>7.15</v>
      </c>
      <c r="E533" s="36"/>
      <c r="F533" s="4" t="s">
        <v>13</v>
      </c>
      <c r="G533" s="37" t="s">
        <v>14</v>
      </c>
      <c r="H533" s="37"/>
      <c r="I533" s="22" t="s">
        <v>2517</v>
      </c>
      <c r="J533" s="22" t="s">
        <v>2518</v>
      </c>
      <c r="K533" s="12" t="s">
        <v>19</v>
      </c>
    </row>
    <row r="534" spans="1:11" ht="34.5" customHeight="1" x14ac:dyDescent="0.25">
      <c r="A534" s="11" t="s">
        <v>588</v>
      </c>
      <c r="B534" s="4" t="s">
        <v>513</v>
      </c>
      <c r="C534" s="4" t="s">
        <v>356</v>
      </c>
      <c r="D534" s="36">
        <v>120.17</v>
      </c>
      <c r="E534" s="36"/>
      <c r="F534" s="4" t="s">
        <v>13</v>
      </c>
      <c r="G534" s="37" t="s">
        <v>14</v>
      </c>
      <c r="H534" s="37"/>
      <c r="I534" s="22" t="s">
        <v>2517</v>
      </c>
      <c r="J534" s="22" t="s">
        <v>2518</v>
      </c>
      <c r="K534" s="12" t="s">
        <v>19</v>
      </c>
    </row>
    <row r="535" spans="1:11" ht="35.25" customHeight="1" x14ac:dyDescent="0.25">
      <c r="A535" s="11" t="s">
        <v>589</v>
      </c>
      <c r="B535" s="4" t="s">
        <v>513</v>
      </c>
      <c r="C535" s="4" t="s">
        <v>356</v>
      </c>
      <c r="D535" s="36">
        <v>38.659999999999997</v>
      </c>
      <c r="E535" s="36"/>
      <c r="F535" s="4" t="s">
        <v>13</v>
      </c>
      <c r="G535" s="37" t="s">
        <v>14</v>
      </c>
      <c r="H535" s="37"/>
      <c r="I535" s="22" t="s">
        <v>2517</v>
      </c>
      <c r="J535" s="22" t="s">
        <v>2518</v>
      </c>
      <c r="K535" s="12" t="s">
        <v>19</v>
      </c>
    </row>
    <row r="536" spans="1:11" ht="34.5" customHeight="1" x14ac:dyDescent="0.25">
      <c r="A536" s="11" t="s">
        <v>590</v>
      </c>
      <c r="B536" s="4" t="s">
        <v>513</v>
      </c>
      <c r="C536" s="4" t="s">
        <v>356</v>
      </c>
      <c r="D536" s="36">
        <v>6.3</v>
      </c>
      <c r="E536" s="36"/>
      <c r="F536" s="4" t="s">
        <v>13</v>
      </c>
      <c r="G536" s="37" t="s">
        <v>14</v>
      </c>
      <c r="H536" s="37"/>
      <c r="I536" s="22" t="s">
        <v>2517</v>
      </c>
      <c r="J536" s="22" t="s">
        <v>2518</v>
      </c>
      <c r="K536" s="12" t="s">
        <v>19</v>
      </c>
    </row>
    <row r="537" spans="1:11" ht="34.5" customHeight="1" x14ac:dyDescent="0.25">
      <c r="A537" s="11" t="s">
        <v>591</v>
      </c>
      <c r="B537" s="4" t="s">
        <v>513</v>
      </c>
      <c r="C537" s="4" t="s">
        <v>356</v>
      </c>
      <c r="D537" s="36">
        <v>21.69</v>
      </c>
      <c r="E537" s="36"/>
      <c r="F537" s="4" t="s">
        <v>13</v>
      </c>
      <c r="G537" s="37" t="s">
        <v>14</v>
      </c>
      <c r="H537" s="37"/>
      <c r="I537" s="22" t="s">
        <v>2517</v>
      </c>
      <c r="J537" s="22" t="s">
        <v>2518</v>
      </c>
      <c r="K537" s="12" t="s">
        <v>17</v>
      </c>
    </row>
    <row r="538" spans="1:11" ht="34.5" customHeight="1" x14ac:dyDescent="0.25">
      <c r="A538" s="11" t="s">
        <v>592</v>
      </c>
      <c r="B538" s="4" t="s">
        <v>513</v>
      </c>
      <c r="C538" s="4" t="s">
        <v>356</v>
      </c>
      <c r="D538" s="36">
        <v>46.2</v>
      </c>
      <c r="E538" s="36"/>
      <c r="F538" s="4" t="s">
        <v>13</v>
      </c>
      <c r="G538" s="37" t="s">
        <v>14</v>
      </c>
      <c r="H538" s="37"/>
      <c r="I538" s="22" t="s">
        <v>2517</v>
      </c>
      <c r="J538" s="22" t="s">
        <v>2518</v>
      </c>
      <c r="K538" s="12" t="s">
        <v>19</v>
      </c>
    </row>
    <row r="539" spans="1:11" ht="34.5" customHeight="1" x14ac:dyDescent="0.25">
      <c r="A539" s="11" t="s">
        <v>593</v>
      </c>
      <c r="B539" s="4" t="s">
        <v>513</v>
      </c>
      <c r="C539" s="4" t="s">
        <v>356</v>
      </c>
      <c r="D539" s="36">
        <v>64.709999999999994</v>
      </c>
      <c r="E539" s="36"/>
      <c r="F539" s="4" t="s">
        <v>13</v>
      </c>
      <c r="G539" s="37" t="s">
        <v>14</v>
      </c>
      <c r="H539" s="37"/>
      <c r="I539" s="22" t="s">
        <v>2517</v>
      </c>
      <c r="J539" s="22" t="s">
        <v>2518</v>
      </c>
      <c r="K539" s="12" t="s">
        <v>19</v>
      </c>
    </row>
    <row r="540" spans="1:11" ht="34.5" customHeight="1" x14ac:dyDescent="0.25">
      <c r="A540" s="11" t="s">
        <v>594</v>
      </c>
      <c r="B540" s="4" t="s">
        <v>513</v>
      </c>
      <c r="C540" s="4" t="s">
        <v>356</v>
      </c>
      <c r="D540" s="36">
        <v>11.76</v>
      </c>
      <c r="E540" s="36"/>
      <c r="F540" s="4" t="s">
        <v>13</v>
      </c>
      <c r="G540" s="37" t="s">
        <v>14</v>
      </c>
      <c r="H540" s="37"/>
      <c r="I540" s="22" t="s">
        <v>2517</v>
      </c>
      <c r="J540" s="22" t="s">
        <v>2518</v>
      </c>
      <c r="K540" s="12" t="s">
        <v>19</v>
      </c>
    </row>
    <row r="541" spans="1:11" ht="35.25" customHeight="1" x14ac:dyDescent="0.25">
      <c r="A541" s="11" t="s">
        <v>595</v>
      </c>
      <c r="B541" s="4" t="s">
        <v>513</v>
      </c>
      <c r="C541" s="4" t="s">
        <v>356</v>
      </c>
      <c r="D541" s="36">
        <v>128.57</v>
      </c>
      <c r="E541" s="36"/>
      <c r="F541" s="4" t="s">
        <v>13</v>
      </c>
      <c r="G541" s="37" t="s">
        <v>14</v>
      </c>
      <c r="H541" s="37"/>
      <c r="I541" s="22" t="s">
        <v>2517</v>
      </c>
      <c r="J541" s="22" t="s">
        <v>2518</v>
      </c>
      <c r="K541" s="12" t="s">
        <v>19</v>
      </c>
    </row>
    <row r="542" spans="1:11" ht="44.25" customHeight="1" x14ac:dyDescent="0.25">
      <c r="A542" s="11" t="s">
        <v>596</v>
      </c>
      <c r="B542" s="4" t="s">
        <v>513</v>
      </c>
      <c r="C542" s="4" t="s">
        <v>356</v>
      </c>
      <c r="D542" s="36">
        <v>6.7</v>
      </c>
      <c r="E542" s="36"/>
      <c r="F542" s="4" t="s">
        <v>13</v>
      </c>
      <c r="G542" s="37" t="s">
        <v>14</v>
      </c>
      <c r="H542" s="37"/>
      <c r="I542" s="22" t="s">
        <v>2517</v>
      </c>
      <c r="J542" s="22" t="s">
        <v>2518</v>
      </c>
      <c r="K542" s="12" t="s">
        <v>19</v>
      </c>
    </row>
    <row r="543" spans="1:11" ht="34.5" customHeight="1" x14ac:dyDescent="0.25">
      <c r="A543" s="11" t="s">
        <v>597</v>
      </c>
      <c r="B543" s="4" t="s">
        <v>513</v>
      </c>
      <c r="C543" s="4" t="s">
        <v>356</v>
      </c>
      <c r="D543" s="36">
        <v>12.6</v>
      </c>
      <c r="E543" s="36"/>
      <c r="F543" s="4" t="s">
        <v>13</v>
      </c>
      <c r="G543" s="37" t="s">
        <v>14</v>
      </c>
      <c r="H543" s="37"/>
      <c r="I543" s="22" t="s">
        <v>2517</v>
      </c>
      <c r="J543" s="22" t="s">
        <v>2518</v>
      </c>
      <c r="K543" s="12" t="s">
        <v>19</v>
      </c>
    </row>
    <row r="544" spans="1:11" ht="45" customHeight="1" x14ac:dyDescent="0.25">
      <c r="A544" s="11" t="s">
        <v>598</v>
      </c>
      <c r="B544" s="4" t="s">
        <v>513</v>
      </c>
      <c r="C544" s="4" t="s">
        <v>356</v>
      </c>
      <c r="D544" s="36">
        <v>11.76</v>
      </c>
      <c r="E544" s="36"/>
      <c r="F544" s="4" t="s">
        <v>13</v>
      </c>
      <c r="G544" s="37" t="s">
        <v>14</v>
      </c>
      <c r="H544" s="37"/>
      <c r="I544" s="22" t="s">
        <v>2517</v>
      </c>
      <c r="J544" s="22" t="s">
        <v>2518</v>
      </c>
      <c r="K544" s="12" t="s">
        <v>19</v>
      </c>
    </row>
    <row r="545" spans="1:11" ht="45" customHeight="1" x14ac:dyDescent="0.25">
      <c r="A545" s="11" t="s">
        <v>599</v>
      </c>
      <c r="B545" s="4" t="s">
        <v>513</v>
      </c>
      <c r="C545" s="4" t="s">
        <v>356</v>
      </c>
      <c r="D545" s="36">
        <v>12.61</v>
      </c>
      <c r="E545" s="36"/>
      <c r="F545" s="4" t="s">
        <v>13</v>
      </c>
      <c r="G545" s="37" t="s">
        <v>14</v>
      </c>
      <c r="H545" s="37"/>
      <c r="I545" s="22" t="s">
        <v>2517</v>
      </c>
      <c r="J545" s="22" t="s">
        <v>2518</v>
      </c>
      <c r="K545" s="12" t="s">
        <v>19</v>
      </c>
    </row>
    <row r="546" spans="1:11" ht="34.5" customHeight="1" x14ac:dyDescent="0.25">
      <c r="A546" s="11" t="s">
        <v>600</v>
      </c>
      <c r="B546" s="4" t="s">
        <v>513</v>
      </c>
      <c r="C546" s="4" t="s">
        <v>356</v>
      </c>
      <c r="D546" s="36">
        <v>13.4</v>
      </c>
      <c r="E546" s="36"/>
      <c r="F546" s="4" t="s">
        <v>13</v>
      </c>
      <c r="G546" s="37" t="s">
        <v>14</v>
      </c>
      <c r="H546" s="37"/>
      <c r="I546" s="22" t="s">
        <v>2517</v>
      </c>
      <c r="J546" s="22" t="s">
        <v>2518</v>
      </c>
      <c r="K546" s="12" t="s">
        <v>19</v>
      </c>
    </row>
    <row r="547" spans="1:11" ht="34.5" customHeight="1" x14ac:dyDescent="0.25">
      <c r="A547" s="11" t="s">
        <v>601</v>
      </c>
      <c r="B547" s="4" t="s">
        <v>513</v>
      </c>
      <c r="C547" s="4" t="s">
        <v>356</v>
      </c>
      <c r="D547" s="36">
        <v>21.3</v>
      </c>
      <c r="E547" s="36"/>
      <c r="F547" s="4" t="s">
        <v>13</v>
      </c>
      <c r="G547" s="37" t="s">
        <v>14</v>
      </c>
      <c r="H547" s="37"/>
      <c r="I547" s="22" t="s">
        <v>2517</v>
      </c>
      <c r="J547" s="22" t="s">
        <v>2518</v>
      </c>
      <c r="K547" s="12" t="s">
        <v>19</v>
      </c>
    </row>
    <row r="548" spans="1:11" ht="34.5" customHeight="1" x14ac:dyDescent="0.25">
      <c r="A548" s="11" t="s">
        <v>602</v>
      </c>
      <c r="B548" s="4" t="s">
        <v>513</v>
      </c>
      <c r="C548" s="4" t="s">
        <v>356</v>
      </c>
      <c r="D548" s="36">
        <v>8.0399999999999991</v>
      </c>
      <c r="E548" s="36"/>
      <c r="F548" s="4" t="s">
        <v>13</v>
      </c>
      <c r="G548" s="37" t="s">
        <v>14</v>
      </c>
      <c r="H548" s="37"/>
      <c r="I548" s="22" t="s">
        <v>2517</v>
      </c>
      <c r="J548" s="22" t="s">
        <v>2518</v>
      </c>
      <c r="K548" s="12" t="s">
        <v>19</v>
      </c>
    </row>
    <row r="549" spans="1:11" ht="34.5" customHeight="1" x14ac:dyDescent="0.25">
      <c r="A549" s="11" t="s">
        <v>603</v>
      </c>
      <c r="B549" s="4" t="s">
        <v>513</v>
      </c>
      <c r="C549" s="4" t="s">
        <v>356</v>
      </c>
      <c r="D549" s="36">
        <v>11.64</v>
      </c>
      <c r="E549" s="36"/>
      <c r="F549" s="4" t="s">
        <v>13</v>
      </c>
      <c r="G549" s="37" t="s">
        <v>14</v>
      </c>
      <c r="H549" s="37"/>
      <c r="I549" s="22" t="s">
        <v>2517</v>
      </c>
      <c r="J549" s="22" t="s">
        <v>2518</v>
      </c>
      <c r="K549" s="12" t="s">
        <v>19</v>
      </c>
    </row>
    <row r="550" spans="1:11" ht="34.5" customHeight="1" x14ac:dyDescent="0.25">
      <c r="A550" s="11" t="s">
        <v>604</v>
      </c>
      <c r="B550" s="4" t="s">
        <v>513</v>
      </c>
      <c r="C550" s="4" t="s">
        <v>356</v>
      </c>
      <c r="D550" s="36">
        <v>1.3</v>
      </c>
      <c r="E550" s="36"/>
      <c r="F550" s="4" t="s">
        <v>13</v>
      </c>
      <c r="G550" s="37" t="s">
        <v>14</v>
      </c>
      <c r="H550" s="37"/>
      <c r="I550" s="22" t="s">
        <v>2517</v>
      </c>
      <c r="J550" s="22" t="s">
        <v>2518</v>
      </c>
      <c r="K550" s="12" t="s">
        <v>19</v>
      </c>
    </row>
    <row r="551" spans="1:11" ht="35.25" customHeight="1" x14ac:dyDescent="0.25">
      <c r="A551" s="11" t="s">
        <v>605</v>
      </c>
      <c r="B551" s="4" t="s">
        <v>513</v>
      </c>
      <c r="C551" s="4" t="s">
        <v>356</v>
      </c>
      <c r="D551" s="36">
        <v>1.3</v>
      </c>
      <c r="E551" s="36"/>
      <c r="F551" s="4" t="s">
        <v>13</v>
      </c>
      <c r="G551" s="37" t="s">
        <v>14</v>
      </c>
      <c r="H551" s="37"/>
      <c r="I551" s="22" t="s">
        <v>2517</v>
      </c>
      <c r="J551" s="22" t="s">
        <v>2518</v>
      </c>
      <c r="K551" s="12" t="s">
        <v>19</v>
      </c>
    </row>
    <row r="552" spans="1:11" ht="34.5" customHeight="1" x14ac:dyDescent="0.25">
      <c r="A552" s="11" t="s">
        <v>606</v>
      </c>
      <c r="B552" s="4" t="s">
        <v>513</v>
      </c>
      <c r="C552" s="4" t="s">
        <v>356</v>
      </c>
      <c r="D552" s="36">
        <v>22.2</v>
      </c>
      <c r="E552" s="36"/>
      <c r="F552" s="4" t="s">
        <v>13</v>
      </c>
      <c r="G552" s="37" t="s">
        <v>14</v>
      </c>
      <c r="H552" s="37"/>
      <c r="I552" s="22" t="s">
        <v>2517</v>
      </c>
      <c r="J552" s="22" t="s">
        <v>2518</v>
      </c>
      <c r="K552" s="12" t="s">
        <v>19</v>
      </c>
    </row>
    <row r="553" spans="1:11" ht="34.5" customHeight="1" x14ac:dyDescent="0.25">
      <c r="A553" s="11" t="s">
        <v>607</v>
      </c>
      <c r="B553" s="4" t="s">
        <v>513</v>
      </c>
      <c r="C553" s="4" t="s">
        <v>356</v>
      </c>
      <c r="D553" s="36">
        <v>54.62</v>
      </c>
      <c r="E553" s="36"/>
      <c r="F553" s="4" t="s">
        <v>13</v>
      </c>
      <c r="G553" s="37" t="s">
        <v>14</v>
      </c>
      <c r="H553" s="37"/>
      <c r="I553" s="22" t="s">
        <v>2517</v>
      </c>
      <c r="J553" s="22" t="s">
        <v>2518</v>
      </c>
      <c r="K553" s="12" t="s">
        <v>19</v>
      </c>
    </row>
    <row r="554" spans="1:11" ht="34.5" customHeight="1" x14ac:dyDescent="0.25">
      <c r="A554" s="11" t="s">
        <v>608</v>
      </c>
      <c r="B554" s="4" t="s">
        <v>513</v>
      </c>
      <c r="C554" s="4" t="s">
        <v>356</v>
      </c>
      <c r="D554" s="36">
        <v>68.900000000000006</v>
      </c>
      <c r="E554" s="36"/>
      <c r="F554" s="4" t="s">
        <v>13</v>
      </c>
      <c r="G554" s="37" t="s">
        <v>14</v>
      </c>
      <c r="H554" s="37"/>
      <c r="I554" s="22" t="s">
        <v>2517</v>
      </c>
      <c r="J554" s="22" t="s">
        <v>2518</v>
      </c>
      <c r="K554" s="12" t="s">
        <v>19</v>
      </c>
    </row>
    <row r="555" spans="1:11" ht="34.5" customHeight="1" x14ac:dyDescent="0.25">
      <c r="A555" s="11" t="s">
        <v>609</v>
      </c>
      <c r="B555" s="4" t="s">
        <v>513</v>
      </c>
      <c r="C555" s="4" t="s">
        <v>356</v>
      </c>
      <c r="D555" s="36">
        <v>48.74</v>
      </c>
      <c r="E555" s="36"/>
      <c r="F555" s="4" t="s">
        <v>13</v>
      </c>
      <c r="G555" s="37" t="s">
        <v>14</v>
      </c>
      <c r="H555" s="37"/>
      <c r="I555" s="22" t="s">
        <v>2517</v>
      </c>
      <c r="J555" s="22" t="s">
        <v>2518</v>
      </c>
      <c r="K555" s="12" t="s">
        <v>19</v>
      </c>
    </row>
    <row r="556" spans="1:11" ht="34.5" customHeight="1" x14ac:dyDescent="0.25">
      <c r="A556" s="11" t="s">
        <v>610</v>
      </c>
      <c r="B556" s="4" t="s">
        <v>513</v>
      </c>
      <c r="C556" s="4" t="s">
        <v>356</v>
      </c>
      <c r="D556" s="36">
        <v>52.1</v>
      </c>
      <c r="E556" s="36"/>
      <c r="F556" s="4" t="s">
        <v>13</v>
      </c>
      <c r="G556" s="37" t="s">
        <v>14</v>
      </c>
      <c r="H556" s="37"/>
      <c r="I556" s="22" t="s">
        <v>2517</v>
      </c>
      <c r="J556" s="22" t="s">
        <v>2518</v>
      </c>
      <c r="K556" s="12" t="s">
        <v>19</v>
      </c>
    </row>
    <row r="557" spans="1:11" ht="34.5" customHeight="1" x14ac:dyDescent="0.25">
      <c r="A557" s="11" t="s">
        <v>611</v>
      </c>
      <c r="B557" s="4" t="s">
        <v>513</v>
      </c>
      <c r="C557" s="4" t="s">
        <v>356</v>
      </c>
      <c r="D557" s="36">
        <v>36.130000000000003</v>
      </c>
      <c r="E557" s="36"/>
      <c r="F557" s="4" t="s">
        <v>13</v>
      </c>
      <c r="G557" s="37" t="s">
        <v>14</v>
      </c>
      <c r="H557" s="37"/>
      <c r="I557" s="22" t="s">
        <v>2517</v>
      </c>
      <c r="J557" s="22" t="s">
        <v>2518</v>
      </c>
      <c r="K557" s="12" t="s">
        <v>19</v>
      </c>
    </row>
    <row r="558" spans="1:11" ht="35.25" customHeight="1" x14ac:dyDescent="0.25">
      <c r="A558" s="11" t="s">
        <v>612</v>
      </c>
      <c r="B558" s="4" t="s">
        <v>513</v>
      </c>
      <c r="C558" s="4" t="s">
        <v>356</v>
      </c>
      <c r="D558" s="36">
        <v>52.94</v>
      </c>
      <c r="E558" s="36"/>
      <c r="F558" s="4" t="s">
        <v>13</v>
      </c>
      <c r="G558" s="37" t="s">
        <v>14</v>
      </c>
      <c r="H558" s="37"/>
      <c r="I558" s="22" t="s">
        <v>2517</v>
      </c>
      <c r="J558" s="22" t="s">
        <v>2518</v>
      </c>
      <c r="K558" s="12" t="s">
        <v>19</v>
      </c>
    </row>
    <row r="559" spans="1:11" ht="34.5" customHeight="1" x14ac:dyDescent="0.25">
      <c r="A559" s="11" t="s">
        <v>613</v>
      </c>
      <c r="B559" s="4" t="s">
        <v>513</v>
      </c>
      <c r="C559" s="4" t="s">
        <v>356</v>
      </c>
      <c r="D559" s="36">
        <v>51.26</v>
      </c>
      <c r="E559" s="36"/>
      <c r="F559" s="4" t="s">
        <v>13</v>
      </c>
      <c r="G559" s="37" t="s">
        <v>14</v>
      </c>
      <c r="H559" s="37"/>
      <c r="I559" s="22" t="s">
        <v>2517</v>
      </c>
      <c r="J559" s="22" t="s">
        <v>2518</v>
      </c>
      <c r="K559" s="12" t="s">
        <v>19</v>
      </c>
    </row>
    <row r="560" spans="1:11" ht="34.5" customHeight="1" x14ac:dyDescent="0.25">
      <c r="A560" s="11" t="s">
        <v>614</v>
      </c>
      <c r="B560" s="4" t="s">
        <v>513</v>
      </c>
      <c r="C560" s="4" t="s">
        <v>356</v>
      </c>
      <c r="D560" s="36">
        <v>105.04</v>
      </c>
      <c r="E560" s="36"/>
      <c r="F560" s="4" t="s">
        <v>13</v>
      </c>
      <c r="G560" s="37" t="s">
        <v>14</v>
      </c>
      <c r="H560" s="37"/>
      <c r="I560" s="22" t="s">
        <v>2517</v>
      </c>
      <c r="J560" s="22" t="s">
        <v>2518</v>
      </c>
      <c r="K560" s="12" t="s">
        <v>19</v>
      </c>
    </row>
    <row r="561" spans="1:11" ht="34.5" customHeight="1" x14ac:dyDescent="0.25">
      <c r="A561" s="11" t="s">
        <v>615</v>
      </c>
      <c r="B561" s="4" t="s">
        <v>513</v>
      </c>
      <c r="C561" s="4" t="s">
        <v>356</v>
      </c>
      <c r="D561" s="36">
        <v>2.52</v>
      </c>
      <c r="E561" s="36"/>
      <c r="F561" s="4" t="s">
        <v>13</v>
      </c>
      <c r="G561" s="37" t="s">
        <v>14</v>
      </c>
      <c r="H561" s="37"/>
      <c r="I561" s="22" t="s">
        <v>2517</v>
      </c>
      <c r="J561" s="22" t="s">
        <v>2518</v>
      </c>
      <c r="K561" s="12" t="s">
        <v>19</v>
      </c>
    </row>
    <row r="562" spans="1:11" ht="34.5" customHeight="1" x14ac:dyDescent="0.25">
      <c r="A562" s="11" t="s">
        <v>616</v>
      </c>
      <c r="B562" s="4" t="s">
        <v>513</v>
      </c>
      <c r="C562" s="4" t="s">
        <v>356</v>
      </c>
      <c r="D562" s="36">
        <v>17.649999999999999</v>
      </c>
      <c r="E562" s="36"/>
      <c r="F562" s="4" t="s">
        <v>13</v>
      </c>
      <c r="G562" s="37" t="s">
        <v>14</v>
      </c>
      <c r="H562" s="37"/>
      <c r="I562" s="22" t="s">
        <v>2517</v>
      </c>
      <c r="J562" s="22" t="s">
        <v>2518</v>
      </c>
      <c r="K562" s="12" t="s">
        <v>19</v>
      </c>
    </row>
    <row r="563" spans="1:11" ht="34.5" customHeight="1" x14ac:dyDescent="0.25">
      <c r="A563" s="11" t="s">
        <v>617</v>
      </c>
      <c r="B563" s="4" t="s">
        <v>513</v>
      </c>
      <c r="C563" s="4" t="s">
        <v>356</v>
      </c>
      <c r="D563" s="36">
        <v>104.2</v>
      </c>
      <c r="E563" s="36"/>
      <c r="F563" s="4" t="s">
        <v>13</v>
      </c>
      <c r="G563" s="37" t="s">
        <v>14</v>
      </c>
      <c r="H563" s="37"/>
      <c r="I563" s="22" t="s">
        <v>2517</v>
      </c>
      <c r="J563" s="22" t="s">
        <v>2518</v>
      </c>
      <c r="K563" s="12" t="s">
        <v>19</v>
      </c>
    </row>
    <row r="564" spans="1:11" ht="45" customHeight="1" x14ac:dyDescent="0.25">
      <c r="A564" s="11" t="s">
        <v>618</v>
      </c>
      <c r="B564" s="4" t="s">
        <v>513</v>
      </c>
      <c r="C564" s="4" t="s">
        <v>356</v>
      </c>
      <c r="D564" s="36">
        <v>260.60000000000002</v>
      </c>
      <c r="E564" s="36"/>
      <c r="F564" s="4" t="s">
        <v>13</v>
      </c>
      <c r="G564" s="37" t="s">
        <v>14</v>
      </c>
      <c r="H564" s="37"/>
      <c r="I564" s="22" t="s">
        <v>2517</v>
      </c>
      <c r="J564" s="22" t="s">
        <v>2518</v>
      </c>
      <c r="K564" s="12" t="s">
        <v>17</v>
      </c>
    </row>
    <row r="565" spans="1:11" ht="34.5" customHeight="1" x14ac:dyDescent="0.25">
      <c r="A565" s="11" t="s">
        <v>619</v>
      </c>
      <c r="B565" s="4" t="s">
        <v>513</v>
      </c>
      <c r="C565" s="4" t="s">
        <v>356</v>
      </c>
      <c r="D565" s="36">
        <v>50.4</v>
      </c>
      <c r="E565" s="36"/>
      <c r="F565" s="4" t="s">
        <v>13</v>
      </c>
      <c r="G565" s="37" t="s">
        <v>14</v>
      </c>
      <c r="H565" s="37"/>
      <c r="I565" s="22" t="s">
        <v>2517</v>
      </c>
      <c r="J565" s="22" t="s">
        <v>2518</v>
      </c>
      <c r="K565" s="12" t="s">
        <v>19</v>
      </c>
    </row>
    <row r="566" spans="1:11" ht="34.5" customHeight="1" x14ac:dyDescent="0.25">
      <c r="A566" s="11" t="s">
        <v>620</v>
      </c>
      <c r="B566" s="4" t="s">
        <v>513</v>
      </c>
      <c r="C566" s="4" t="s">
        <v>356</v>
      </c>
      <c r="D566" s="36">
        <v>27.73</v>
      </c>
      <c r="E566" s="36"/>
      <c r="F566" s="4" t="s">
        <v>13</v>
      </c>
      <c r="G566" s="37" t="s">
        <v>14</v>
      </c>
      <c r="H566" s="37"/>
      <c r="I566" s="22" t="s">
        <v>2517</v>
      </c>
      <c r="J566" s="22" t="s">
        <v>2518</v>
      </c>
      <c r="K566" s="12" t="s">
        <v>19</v>
      </c>
    </row>
    <row r="567" spans="1:11" ht="35.25" customHeight="1" x14ac:dyDescent="0.25">
      <c r="A567" s="11" t="s">
        <v>621</v>
      </c>
      <c r="B567" s="4" t="s">
        <v>513</v>
      </c>
      <c r="C567" s="4" t="s">
        <v>356</v>
      </c>
      <c r="D567" s="36">
        <v>315.14999999999998</v>
      </c>
      <c r="E567" s="36"/>
      <c r="F567" s="4" t="s">
        <v>13</v>
      </c>
      <c r="G567" s="37" t="s">
        <v>14</v>
      </c>
      <c r="H567" s="37"/>
      <c r="I567" s="22" t="s">
        <v>2517</v>
      </c>
      <c r="J567" s="22" t="s">
        <v>2518</v>
      </c>
      <c r="K567" s="12" t="s">
        <v>19</v>
      </c>
    </row>
    <row r="568" spans="1:11" ht="34.5" customHeight="1" x14ac:dyDescent="0.25">
      <c r="A568" s="11" t="s">
        <v>622</v>
      </c>
      <c r="B568" s="4" t="s">
        <v>513</v>
      </c>
      <c r="C568" s="4" t="s">
        <v>356</v>
      </c>
      <c r="D568" s="36">
        <v>25.21</v>
      </c>
      <c r="E568" s="36"/>
      <c r="F568" s="4" t="s">
        <v>13</v>
      </c>
      <c r="G568" s="37" t="s">
        <v>14</v>
      </c>
      <c r="H568" s="37"/>
      <c r="I568" s="22" t="s">
        <v>2517</v>
      </c>
      <c r="J568" s="22" t="s">
        <v>2518</v>
      </c>
      <c r="K568" s="12" t="s">
        <v>19</v>
      </c>
    </row>
    <row r="569" spans="1:11" ht="34.5" customHeight="1" x14ac:dyDescent="0.25">
      <c r="A569" s="11" t="s">
        <v>623</v>
      </c>
      <c r="B569" s="4" t="s">
        <v>513</v>
      </c>
      <c r="C569" s="4" t="s">
        <v>356</v>
      </c>
      <c r="D569" s="36">
        <v>17.25</v>
      </c>
      <c r="E569" s="36"/>
      <c r="F569" s="4" t="s">
        <v>13</v>
      </c>
      <c r="G569" s="37" t="s">
        <v>14</v>
      </c>
      <c r="H569" s="37"/>
      <c r="I569" s="22" t="s">
        <v>2517</v>
      </c>
      <c r="J569" s="22" t="s">
        <v>2518</v>
      </c>
      <c r="K569" s="12" t="s">
        <v>19</v>
      </c>
    </row>
    <row r="570" spans="1:11" ht="34.5" customHeight="1" x14ac:dyDescent="0.25">
      <c r="A570" s="11" t="s">
        <v>624</v>
      </c>
      <c r="B570" s="4" t="s">
        <v>513</v>
      </c>
      <c r="C570" s="4" t="s">
        <v>356</v>
      </c>
      <c r="D570" s="36">
        <v>339.48</v>
      </c>
      <c r="E570" s="36"/>
      <c r="F570" s="4" t="s">
        <v>13</v>
      </c>
      <c r="G570" s="37" t="s">
        <v>14</v>
      </c>
      <c r="H570" s="37"/>
      <c r="I570" s="22" t="s">
        <v>2517</v>
      </c>
      <c r="J570" s="22" t="s">
        <v>2518</v>
      </c>
      <c r="K570" s="12" t="s">
        <v>19</v>
      </c>
    </row>
    <row r="571" spans="1:11" ht="34.5" customHeight="1" x14ac:dyDescent="0.25">
      <c r="A571" s="11" t="s">
        <v>625</v>
      </c>
      <c r="B571" s="4" t="s">
        <v>513</v>
      </c>
      <c r="C571" s="4" t="s">
        <v>356</v>
      </c>
      <c r="D571" s="36">
        <v>56.75</v>
      </c>
      <c r="E571" s="36"/>
      <c r="F571" s="4" t="s">
        <v>13</v>
      </c>
      <c r="G571" s="37" t="s">
        <v>14</v>
      </c>
      <c r="H571" s="37"/>
      <c r="I571" s="22" t="s">
        <v>2517</v>
      </c>
      <c r="J571" s="22" t="s">
        <v>2518</v>
      </c>
      <c r="K571" s="12" t="s">
        <v>17</v>
      </c>
    </row>
    <row r="572" spans="1:11" ht="34.5" customHeight="1" x14ac:dyDescent="0.25">
      <c r="A572" s="11" t="s">
        <v>626</v>
      </c>
      <c r="B572" s="4" t="s">
        <v>513</v>
      </c>
      <c r="C572" s="4" t="s">
        <v>356</v>
      </c>
      <c r="D572" s="36">
        <v>50.4</v>
      </c>
      <c r="E572" s="36"/>
      <c r="F572" s="4" t="s">
        <v>13</v>
      </c>
      <c r="G572" s="37" t="s">
        <v>14</v>
      </c>
      <c r="H572" s="37"/>
      <c r="I572" s="22" t="s">
        <v>2517</v>
      </c>
      <c r="J572" s="22" t="s">
        <v>2518</v>
      </c>
      <c r="K572" s="12" t="s">
        <v>19</v>
      </c>
    </row>
    <row r="573" spans="1:11" ht="34.5" customHeight="1" x14ac:dyDescent="0.25">
      <c r="A573" s="11" t="s">
        <v>627</v>
      </c>
      <c r="B573" s="4" t="s">
        <v>513</v>
      </c>
      <c r="C573" s="4" t="s">
        <v>356</v>
      </c>
      <c r="D573" s="36">
        <v>69.75</v>
      </c>
      <c r="E573" s="36"/>
      <c r="F573" s="4" t="s">
        <v>13</v>
      </c>
      <c r="G573" s="37" t="s">
        <v>14</v>
      </c>
      <c r="H573" s="37"/>
      <c r="I573" s="22" t="s">
        <v>2517</v>
      </c>
      <c r="J573" s="22" t="s">
        <v>2518</v>
      </c>
      <c r="K573" s="12" t="s">
        <v>19</v>
      </c>
    </row>
    <row r="574" spans="1:11" ht="35.25" customHeight="1" x14ac:dyDescent="0.25">
      <c r="A574" s="11" t="s">
        <v>628</v>
      </c>
      <c r="B574" s="4" t="s">
        <v>513</v>
      </c>
      <c r="C574" s="4" t="s">
        <v>356</v>
      </c>
      <c r="D574" s="36">
        <v>4.25</v>
      </c>
      <c r="E574" s="36"/>
      <c r="F574" s="4" t="s">
        <v>13</v>
      </c>
      <c r="G574" s="37" t="s">
        <v>14</v>
      </c>
      <c r="H574" s="37"/>
      <c r="I574" s="22" t="s">
        <v>2517</v>
      </c>
      <c r="J574" s="22" t="s">
        <v>2518</v>
      </c>
      <c r="K574" s="12" t="s">
        <v>19</v>
      </c>
    </row>
    <row r="575" spans="1:11" ht="34.5" customHeight="1" x14ac:dyDescent="0.25">
      <c r="A575" s="11" t="s">
        <v>629</v>
      </c>
      <c r="B575" s="4" t="s">
        <v>513</v>
      </c>
      <c r="C575" s="4" t="s">
        <v>356</v>
      </c>
      <c r="D575" s="36">
        <v>546</v>
      </c>
      <c r="E575" s="36"/>
      <c r="F575" s="4" t="s">
        <v>13</v>
      </c>
      <c r="G575" s="37" t="s">
        <v>14</v>
      </c>
      <c r="H575" s="37"/>
      <c r="I575" s="22" t="s">
        <v>2517</v>
      </c>
      <c r="J575" s="22" t="s">
        <v>2518</v>
      </c>
      <c r="K575" s="12" t="s">
        <v>17</v>
      </c>
    </row>
    <row r="576" spans="1:11" ht="34.5" customHeight="1" x14ac:dyDescent="0.25">
      <c r="A576" s="11" t="s">
        <v>630</v>
      </c>
      <c r="B576" s="4" t="s">
        <v>513</v>
      </c>
      <c r="C576" s="4" t="s">
        <v>356</v>
      </c>
      <c r="D576" s="36">
        <v>546</v>
      </c>
      <c r="E576" s="36"/>
      <c r="F576" s="4" t="s">
        <v>13</v>
      </c>
      <c r="G576" s="37" t="s">
        <v>14</v>
      </c>
      <c r="H576" s="37"/>
      <c r="I576" s="22" t="s">
        <v>2517</v>
      </c>
      <c r="J576" s="22" t="s">
        <v>2518</v>
      </c>
      <c r="K576" s="12" t="s">
        <v>17</v>
      </c>
    </row>
    <row r="577" spans="1:11" ht="34.5" customHeight="1" x14ac:dyDescent="0.25">
      <c r="A577" s="11" t="s">
        <v>631</v>
      </c>
      <c r="B577" s="4" t="s">
        <v>513</v>
      </c>
      <c r="C577" s="4" t="s">
        <v>356</v>
      </c>
      <c r="D577" s="36">
        <v>8.4</v>
      </c>
      <c r="E577" s="36"/>
      <c r="F577" s="4" t="s">
        <v>13</v>
      </c>
      <c r="G577" s="37" t="s">
        <v>14</v>
      </c>
      <c r="H577" s="37"/>
      <c r="I577" s="22" t="s">
        <v>2517</v>
      </c>
      <c r="J577" s="22" t="s">
        <v>2518</v>
      </c>
      <c r="K577" s="12" t="s">
        <v>19</v>
      </c>
    </row>
    <row r="578" spans="1:11" ht="34.5" customHeight="1" x14ac:dyDescent="0.25">
      <c r="A578" s="11" t="s">
        <v>632</v>
      </c>
      <c r="B578" s="4" t="s">
        <v>513</v>
      </c>
      <c r="C578" s="4" t="s">
        <v>356</v>
      </c>
      <c r="D578" s="36">
        <v>21.84</v>
      </c>
      <c r="E578" s="36"/>
      <c r="F578" s="4" t="s">
        <v>13</v>
      </c>
      <c r="G578" s="37" t="s">
        <v>14</v>
      </c>
      <c r="H578" s="37"/>
      <c r="I578" s="22" t="s">
        <v>2517</v>
      </c>
      <c r="J578" s="22" t="s">
        <v>2518</v>
      </c>
      <c r="K578" s="12" t="s">
        <v>19</v>
      </c>
    </row>
    <row r="579" spans="1:11" ht="45" customHeight="1" x14ac:dyDescent="0.25">
      <c r="A579" s="11" t="s">
        <v>633</v>
      </c>
      <c r="B579" s="4" t="s">
        <v>513</v>
      </c>
      <c r="C579" s="4" t="s">
        <v>356</v>
      </c>
      <c r="D579" s="36">
        <v>27.73</v>
      </c>
      <c r="E579" s="36"/>
      <c r="F579" s="4" t="s">
        <v>13</v>
      </c>
      <c r="G579" s="37" t="s">
        <v>14</v>
      </c>
      <c r="H579" s="37"/>
      <c r="I579" s="22" t="s">
        <v>2517</v>
      </c>
      <c r="J579" s="22" t="s">
        <v>2518</v>
      </c>
      <c r="K579" s="12" t="s">
        <v>19</v>
      </c>
    </row>
    <row r="580" spans="1:11" ht="44.25" customHeight="1" x14ac:dyDescent="0.25">
      <c r="A580" s="11" t="s">
        <v>634</v>
      </c>
      <c r="B580" s="4" t="s">
        <v>513</v>
      </c>
      <c r="C580" s="4" t="s">
        <v>356</v>
      </c>
      <c r="D580" s="36">
        <v>32.770000000000003</v>
      </c>
      <c r="E580" s="36"/>
      <c r="F580" s="4" t="s">
        <v>13</v>
      </c>
      <c r="G580" s="37" t="s">
        <v>14</v>
      </c>
      <c r="H580" s="37"/>
      <c r="I580" s="22" t="s">
        <v>2517</v>
      </c>
      <c r="J580" s="22" t="s">
        <v>2518</v>
      </c>
      <c r="K580" s="12" t="s">
        <v>19</v>
      </c>
    </row>
    <row r="581" spans="1:11" ht="35.25" customHeight="1" x14ac:dyDescent="0.25">
      <c r="A581" s="11" t="s">
        <v>635</v>
      </c>
      <c r="B581" s="4" t="s">
        <v>513</v>
      </c>
      <c r="C581" s="4" t="s">
        <v>356</v>
      </c>
      <c r="D581" s="36">
        <v>21.01</v>
      </c>
      <c r="E581" s="36"/>
      <c r="F581" s="4" t="s">
        <v>13</v>
      </c>
      <c r="G581" s="37" t="s">
        <v>14</v>
      </c>
      <c r="H581" s="37"/>
      <c r="I581" s="22" t="s">
        <v>2517</v>
      </c>
      <c r="J581" s="22" t="s">
        <v>2518</v>
      </c>
      <c r="K581" s="12" t="s">
        <v>19</v>
      </c>
    </row>
    <row r="582" spans="1:11" ht="34.5" customHeight="1" x14ac:dyDescent="0.25">
      <c r="A582" s="11" t="s">
        <v>636</v>
      </c>
      <c r="B582" s="4" t="s">
        <v>513</v>
      </c>
      <c r="C582" s="4" t="s">
        <v>356</v>
      </c>
      <c r="D582" s="36">
        <v>46.2</v>
      </c>
      <c r="E582" s="36"/>
      <c r="F582" s="4" t="s">
        <v>13</v>
      </c>
      <c r="G582" s="37" t="s">
        <v>14</v>
      </c>
      <c r="H582" s="37"/>
      <c r="I582" s="22" t="s">
        <v>2517</v>
      </c>
      <c r="J582" s="22" t="s">
        <v>2518</v>
      </c>
      <c r="K582" s="12" t="s">
        <v>19</v>
      </c>
    </row>
    <row r="583" spans="1:11" ht="18" customHeight="1" x14ac:dyDescent="0.25">
      <c r="A583" s="13" t="s">
        <v>55</v>
      </c>
      <c r="B583" s="32" t="s">
        <v>637</v>
      </c>
      <c r="C583" s="32"/>
      <c r="D583" s="33">
        <f>SUM(D459:D582)</f>
        <v>13505.450000000004</v>
      </c>
      <c r="E583" s="33"/>
      <c r="F583" s="5"/>
      <c r="G583" s="34"/>
      <c r="H583" s="35"/>
      <c r="I583" s="22"/>
      <c r="J583" s="22"/>
      <c r="K583" s="14"/>
    </row>
    <row r="584" spans="1:11" ht="34.5" customHeight="1" x14ac:dyDescent="0.25">
      <c r="A584" s="11" t="s">
        <v>638</v>
      </c>
      <c r="B584" s="4" t="s">
        <v>639</v>
      </c>
      <c r="C584" s="4" t="s">
        <v>356</v>
      </c>
      <c r="D584" s="36">
        <v>135.69999999999999</v>
      </c>
      <c r="E584" s="36"/>
      <c r="F584" s="4" t="s">
        <v>13</v>
      </c>
      <c r="G584" s="37" t="s">
        <v>14</v>
      </c>
      <c r="H584" s="37"/>
      <c r="I584" s="22" t="s">
        <v>2517</v>
      </c>
      <c r="J584" s="22" t="s">
        <v>2518</v>
      </c>
      <c r="K584" s="12" t="s">
        <v>19</v>
      </c>
    </row>
    <row r="585" spans="1:11" ht="34.5" customHeight="1" x14ac:dyDescent="0.25">
      <c r="A585" s="11" t="s">
        <v>640</v>
      </c>
      <c r="B585" s="4" t="s">
        <v>639</v>
      </c>
      <c r="C585" s="4" t="s">
        <v>356</v>
      </c>
      <c r="D585" s="36">
        <v>201.7</v>
      </c>
      <c r="E585" s="36"/>
      <c r="F585" s="4" t="s">
        <v>13</v>
      </c>
      <c r="G585" s="37" t="s">
        <v>14</v>
      </c>
      <c r="H585" s="37"/>
      <c r="I585" s="22" t="s">
        <v>2517</v>
      </c>
      <c r="J585" s="22" t="s">
        <v>2518</v>
      </c>
      <c r="K585" s="12" t="s">
        <v>19</v>
      </c>
    </row>
    <row r="586" spans="1:11" ht="24" customHeight="1" x14ac:dyDescent="0.25">
      <c r="A586" s="11" t="s">
        <v>641</v>
      </c>
      <c r="B586" s="4" t="s">
        <v>639</v>
      </c>
      <c r="C586" s="4" t="s">
        <v>356</v>
      </c>
      <c r="D586" s="36">
        <v>525.25</v>
      </c>
      <c r="E586" s="36"/>
      <c r="F586" s="4" t="s">
        <v>13</v>
      </c>
      <c r="G586" s="37" t="s">
        <v>14</v>
      </c>
      <c r="H586" s="37"/>
      <c r="I586" s="22" t="s">
        <v>2517</v>
      </c>
      <c r="J586" s="22" t="s">
        <v>2518</v>
      </c>
      <c r="K586" s="12" t="s">
        <v>17</v>
      </c>
    </row>
    <row r="587" spans="1:11" ht="18" customHeight="1" x14ac:dyDescent="0.25">
      <c r="A587" s="13" t="s">
        <v>55</v>
      </c>
      <c r="B587" s="32" t="s">
        <v>642</v>
      </c>
      <c r="C587" s="32"/>
      <c r="D587" s="33">
        <f>SUM(D584:D586)</f>
        <v>862.65</v>
      </c>
      <c r="E587" s="33"/>
      <c r="F587" s="5"/>
      <c r="G587" s="34"/>
      <c r="H587" s="35"/>
      <c r="I587" s="22"/>
      <c r="J587" s="22"/>
      <c r="K587" s="14"/>
    </row>
    <row r="588" spans="1:11" ht="44.25" customHeight="1" x14ac:dyDescent="0.25">
      <c r="A588" s="11" t="s">
        <v>643</v>
      </c>
      <c r="B588" s="4" t="s">
        <v>644</v>
      </c>
      <c r="C588" s="4" t="s">
        <v>356</v>
      </c>
      <c r="D588" s="36">
        <v>159.66</v>
      </c>
      <c r="E588" s="36"/>
      <c r="F588" s="4" t="s">
        <v>13</v>
      </c>
      <c r="G588" s="37" t="s">
        <v>14</v>
      </c>
      <c r="H588" s="37"/>
      <c r="I588" s="22" t="s">
        <v>2517</v>
      </c>
      <c r="J588" s="22" t="s">
        <v>2518</v>
      </c>
      <c r="K588" s="12" t="s">
        <v>19</v>
      </c>
    </row>
    <row r="589" spans="1:11" ht="45" customHeight="1" x14ac:dyDescent="0.25">
      <c r="A589" s="11" t="s">
        <v>645</v>
      </c>
      <c r="B589" s="4" t="s">
        <v>644</v>
      </c>
      <c r="C589" s="4" t="s">
        <v>356</v>
      </c>
      <c r="D589" s="36">
        <v>298.04000000000002</v>
      </c>
      <c r="E589" s="36"/>
      <c r="F589" s="4" t="s">
        <v>13</v>
      </c>
      <c r="G589" s="37" t="s">
        <v>14</v>
      </c>
      <c r="H589" s="37"/>
      <c r="I589" s="22" t="s">
        <v>2517</v>
      </c>
      <c r="J589" s="22" t="s">
        <v>2518</v>
      </c>
      <c r="K589" s="12" t="s">
        <v>271</v>
      </c>
    </row>
    <row r="590" spans="1:11" ht="45" customHeight="1" x14ac:dyDescent="0.25">
      <c r="A590" s="11" t="s">
        <v>646</v>
      </c>
      <c r="B590" s="4" t="s">
        <v>644</v>
      </c>
      <c r="C590" s="4" t="s">
        <v>356</v>
      </c>
      <c r="D590" s="36">
        <v>24.53</v>
      </c>
      <c r="E590" s="36"/>
      <c r="F590" s="4" t="s">
        <v>13</v>
      </c>
      <c r="G590" s="37" t="s">
        <v>14</v>
      </c>
      <c r="H590" s="37"/>
      <c r="I590" s="22" t="s">
        <v>2517</v>
      </c>
      <c r="J590" s="22" t="s">
        <v>2518</v>
      </c>
      <c r="K590" s="12" t="s">
        <v>19</v>
      </c>
    </row>
    <row r="591" spans="1:11" ht="44.25" customHeight="1" x14ac:dyDescent="0.25">
      <c r="A591" s="11" t="s">
        <v>647</v>
      </c>
      <c r="B591" s="4" t="s">
        <v>644</v>
      </c>
      <c r="C591" s="4" t="s">
        <v>356</v>
      </c>
      <c r="D591" s="36">
        <v>221.1</v>
      </c>
      <c r="E591" s="36"/>
      <c r="F591" s="4" t="s">
        <v>13</v>
      </c>
      <c r="G591" s="37" t="s">
        <v>14</v>
      </c>
      <c r="H591" s="37"/>
      <c r="I591" s="22" t="s">
        <v>2517</v>
      </c>
      <c r="J591" s="22" t="s">
        <v>2518</v>
      </c>
      <c r="K591" s="12" t="s">
        <v>19</v>
      </c>
    </row>
    <row r="592" spans="1:11" ht="45" customHeight="1" x14ac:dyDescent="0.25">
      <c r="A592" s="11" t="s">
        <v>648</v>
      </c>
      <c r="B592" s="4" t="s">
        <v>644</v>
      </c>
      <c r="C592" s="4" t="s">
        <v>356</v>
      </c>
      <c r="D592" s="36">
        <v>18.2</v>
      </c>
      <c r="E592" s="36"/>
      <c r="F592" s="4" t="s">
        <v>13</v>
      </c>
      <c r="G592" s="37" t="s">
        <v>14</v>
      </c>
      <c r="H592" s="37"/>
      <c r="I592" s="22" t="s">
        <v>2517</v>
      </c>
      <c r="J592" s="22" t="s">
        <v>2518</v>
      </c>
      <c r="K592" s="12" t="s">
        <v>19</v>
      </c>
    </row>
    <row r="593" spans="1:11" ht="44.25" customHeight="1" x14ac:dyDescent="0.25">
      <c r="A593" s="11" t="s">
        <v>649</v>
      </c>
      <c r="B593" s="4" t="s">
        <v>644</v>
      </c>
      <c r="C593" s="4" t="s">
        <v>356</v>
      </c>
      <c r="D593" s="36">
        <v>141.52000000000001</v>
      </c>
      <c r="E593" s="36"/>
      <c r="F593" s="4" t="s">
        <v>13</v>
      </c>
      <c r="G593" s="37" t="s">
        <v>14</v>
      </c>
      <c r="H593" s="37"/>
      <c r="I593" s="22" t="s">
        <v>2517</v>
      </c>
      <c r="J593" s="22" t="s">
        <v>2518</v>
      </c>
      <c r="K593" s="12" t="s">
        <v>19</v>
      </c>
    </row>
    <row r="594" spans="1:11" ht="18" customHeight="1" x14ac:dyDescent="0.25">
      <c r="A594" s="13" t="s">
        <v>55</v>
      </c>
      <c r="B594" s="32" t="s">
        <v>650</v>
      </c>
      <c r="C594" s="32"/>
      <c r="D594" s="33">
        <f>SUM(D588:D593)</f>
        <v>863.05000000000007</v>
      </c>
      <c r="E594" s="33"/>
      <c r="F594" s="5"/>
      <c r="G594" s="34"/>
      <c r="H594" s="35"/>
      <c r="I594" s="22"/>
      <c r="J594" s="22"/>
      <c r="K594" s="12"/>
    </row>
    <row r="595" spans="1:11" ht="35.25" customHeight="1" x14ac:dyDescent="0.25">
      <c r="A595" s="11" t="s">
        <v>651</v>
      </c>
      <c r="B595" s="4" t="s">
        <v>293</v>
      </c>
      <c r="C595" s="4" t="s">
        <v>356</v>
      </c>
      <c r="D595" s="36">
        <v>1500</v>
      </c>
      <c r="E595" s="36"/>
      <c r="F595" s="4" t="s">
        <v>13</v>
      </c>
      <c r="G595" s="37" t="s">
        <v>14</v>
      </c>
      <c r="H595" s="37"/>
      <c r="I595" s="22" t="s">
        <v>2517</v>
      </c>
      <c r="J595" s="22" t="s">
        <v>2518</v>
      </c>
      <c r="K595" s="12" t="s">
        <v>19</v>
      </c>
    </row>
    <row r="596" spans="1:11" ht="44.25" customHeight="1" x14ac:dyDescent="0.25">
      <c r="A596" s="11" t="s">
        <v>652</v>
      </c>
      <c r="B596" s="4" t="s">
        <v>293</v>
      </c>
      <c r="C596" s="4" t="s">
        <v>356</v>
      </c>
      <c r="D596" s="36">
        <v>2025</v>
      </c>
      <c r="E596" s="36"/>
      <c r="F596" s="4" t="s">
        <v>13</v>
      </c>
      <c r="G596" s="37" t="s">
        <v>14</v>
      </c>
      <c r="H596" s="37"/>
      <c r="I596" s="22" t="s">
        <v>2517</v>
      </c>
      <c r="J596" s="22" t="s">
        <v>2518</v>
      </c>
      <c r="K596" s="12" t="s">
        <v>17</v>
      </c>
    </row>
    <row r="597" spans="1:11" ht="34.5" customHeight="1" x14ac:dyDescent="0.25">
      <c r="A597" s="11" t="s">
        <v>653</v>
      </c>
      <c r="B597" s="4" t="s">
        <v>293</v>
      </c>
      <c r="C597" s="4" t="s">
        <v>356</v>
      </c>
      <c r="D597" s="36">
        <v>2610</v>
      </c>
      <c r="E597" s="36"/>
      <c r="F597" s="4" t="s">
        <v>13</v>
      </c>
      <c r="G597" s="37" t="s">
        <v>14</v>
      </c>
      <c r="H597" s="37"/>
      <c r="I597" s="22" t="s">
        <v>2517</v>
      </c>
      <c r="J597" s="22" t="s">
        <v>2518</v>
      </c>
      <c r="K597" s="12" t="s">
        <v>17</v>
      </c>
    </row>
    <row r="598" spans="1:11" ht="24" customHeight="1" x14ac:dyDescent="0.25">
      <c r="A598" s="11" t="s">
        <v>654</v>
      </c>
      <c r="B598" s="4" t="s">
        <v>293</v>
      </c>
      <c r="C598" s="4" t="s">
        <v>356</v>
      </c>
      <c r="D598" s="36">
        <v>2080</v>
      </c>
      <c r="E598" s="36"/>
      <c r="F598" s="4" t="s">
        <v>13</v>
      </c>
      <c r="G598" s="37" t="s">
        <v>14</v>
      </c>
      <c r="H598" s="37"/>
      <c r="I598" s="22" t="s">
        <v>2517</v>
      </c>
      <c r="J598" s="22" t="s">
        <v>2518</v>
      </c>
      <c r="K598" s="12" t="s">
        <v>33</v>
      </c>
    </row>
    <row r="599" spans="1:11" ht="34.5" customHeight="1" x14ac:dyDescent="0.25">
      <c r="A599" s="11" t="s">
        <v>655</v>
      </c>
      <c r="B599" s="4" t="s">
        <v>293</v>
      </c>
      <c r="C599" s="4" t="s">
        <v>356</v>
      </c>
      <c r="D599" s="36">
        <v>1680</v>
      </c>
      <c r="E599" s="36"/>
      <c r="F599" s="4" t="s">
        <v>13</v>
      </c>
      <c r="G599" s="37" t="s">
        <v>14</v>
      </c>
      <c r="H599" s="37"/>
      <c r="I599" s="22" t="s">
        <v>2517</v>
      </c>
      <c r="J599" s="22" t="s">
        <v>2518</v>
      </c>
      <c r="K599" s="12" t="s">
        <v>19</v>
      </c>
    </row>
    <row r="600" spans="1:11" ht="24" customHeight="1" x14ac:dyDescent="0.25">
      <c r="A600" s="11" t="s">
        <v>656</v>
      </c>
      <c r="B600" s="4" t="s">
        <v>293</v>
      </c>
      <c r="C600" s="4" t="s">
        <v>356</v>
      </c>
      <c r="D600" s="36">
        <v>2080</v>
      </c>
      <c r="E600" s="36"/>
      <c r="F600" s="4" t="s">
        <v>13</v>
      </c>
      <c r="G600" s="37" t="s">
        <v>14</v>
      </c>
      <c r="H600" s="37"/>
      <c r="I600" s="22" t="s">
        <v>2517</v>
      </c>
      <c r="J600" s="22" t="s">
        <v>2518</v>
      </c>
      <c r="K600" s="12" t="s">
        <v>17</v>
      </c>
    </row>
    <row r="601" spans="1:11" ht="54.75" customHeight="1" x14ac:dyDescent="0.25">
      <c r="A601" s="11" t="s">
        <v>657</v>
      </c>
      <c r="B601" s="4" t="s">
        <v>293</v>
      </c>
      <c r="C601" s="4" t="s">
        <v>356</v>
      </c>
      <c r="D601" s="36">
        <v>42</v>
      </c>
      <c r="E601" s="36"/>
      <c r="F601" s="4" t="s">
        <v>13</v>
      </c>
      <c r="G601" s="37" t="s">
        <v>14</v>
      </c>
      <c r="H601" s="37"/>
      <c r="I601" s="22" t="s">
        <v>2517</v>
      </c>
      <c r="J601" s="22" t="s">
        <v>2518</v>
      </c>
      <c r="K601" s="12" t="s">
        <v>17</v>
      </c>
    </row>
    <row r="602" spans="1:11" ht="45" customHeight="1" x14ac:dyDescent="0.25">
      <c r="A602" s="11" t="s">
        <v>658</v>
      </c>
      <c r="B602" s="4" t="s">
        <v>293</v>
      </c>
      <c r="C602" s="4" t="s">
        <v>356</v>
      </c>
      <c r="D602" s="36">
        <v>3450</v>
      </c>
      <c r="E602" s="36"/>
      <c r="F602" s="4" t="s">
        <v>13</v>
      </c>
      <c r="G602" s="37" t="s">
        <v>14</v>
      </c>
      <c r="H602" s="37"/>
      <c r="I602" s="22" t="s">
        <v>2517</v>
      </c>
      <c r="J602" s="22" t="s">
        <v>2518</v>
      </c>
      <c r="K602" s="12" t="s">
        <v>19</v>
      </c>
    </row>
    <row r="603" spans="1:11" ht="44.25" customHeight="1" x14ac:dyDescent="0.25">
      <c r="A603" s="11" t="s">
        <v>659</v>
      </c>
      <c r="B603" s="4" t="s">
        <v>293</v>
      </c>
      <c r="C603" s="4" t="s">
        <v>356</v>
      </c>
      <c r="D603" s="36">
        <v>418</v>
      </c>
      <c r="E603" s="36"/>
      <c r="F603" s="4" t="s">
        <v>13</v>
      </c>
      <c r="G603" s="37" t="s">
        <v>32</v>
      </c>
      <c r="H603" s="37"/>
      <c r="I603" s="22" t="s">
        <v>2517</v>
      </c>
      <c r="J603" s="22" t="s">
        <v>2518</v>
      </c>
      <c r="K603" s="12" t="s">
        <v>19</v>
      </c>
    </row>
    <row r="604" spans="1:11" ht="34.5" customHeight="1" x14ac:dyDescent="0.25">
      <c r="A604" s="11" t="s">
        <v>660</v>
      </c>
      <c r="B604" s="4" t="s">
        <v>293</v>
      </c>
      <c r="C604" s="4" t="s">
        <v>356</v>
      </c>
      <c r="D604" s="36">
        <v>2985</v>
      </c>
      <c r="E604" s="36"/>
      <c r="F604" s="4" t="s">
        <v>13</v>
      </c>
      <c r="G604" s="37" t="s">
        <v>14</v>
      </c>
      <c r="H604" s="37"/>
      <c r="I604" s="22" t="s">
        <v>2517</v>
      </c>
      <c r="J604" s="22" t="s">
        <v>2518</v>
      </c>
      <c r="K604" s="12" t="s">
        <v>17</v>
      </c>
    </row>
    <row r="605" spans="1:11" ht="24" customHeight="1" x14ac:dyDescent="0.25">
      <c r="A605" s="11" t="s">
        <v>661</v>
      </c>
      <c r="B605" s="4" t="s">
        <v>293</v>
      </c>
      <c r="C605" s="4" t="s">
        <v>356</v>
      </c>
      <c r="D605" s="36">
        <v>552</v>
      </c>
      <c r="E605" s="36"/>
      <c r="F605" s="4" t="s">
        <v>13</v>
      </c>
      <c r="G605" s="37" t="s">
        <v>14</v>
      </c>
      <c r="H605" s="37"/>
      <c r="I605" s="22" t="s">
        <v>2517</v>
      </c>
      <c r="J605" s="22" t="s">
        <v>2518</v>
      </c>
      <c r="K605" s="12" t="s">
        <v>17</v>
      </c>
    </row>
    <row r="606" spans="1:11" ht="24" customHeight="1" x14ac:dyDescent="0.25">
      <c r="A606" s="11" t="s">
        <v>662</v>
      </c>
      <c r="B606" s="4" t="s">
        <v>293</v>
      </c>
      <c r="C606" s="4" t="s">
        <v>356</v>
      </c>
      <c r="D606" s="36">
        <v>345</v>
      </c>
      <c r="E606" s="36"/>
      <c r="F606" s="4" t="s">
        <v>13</v>
      </c>
      <c r="G606" s="37" t="s">
        <v>14</v>
      </c>
      <c r="H606" s="37"/>
      <c r="I606" s="22" t="s">
        <v>2517</v>
      </c>
      <c r="J606" s="22" t="s">
        <v>2518</v>
      </c>
      <c r="K606" s="12" t="s">
        <v>17</v>
      </c>
    </row>
    <row r="607" spans="1:11" ht="34.5" customHeight="1" x14ac:dyDescent="0.25">
      <c r="A607" s="11" t="s">
        <v>663</v>
      </c>
      <c r="B607" s="4" t="s">
        <v>293</v>
      </c>
      <c r="C607" s="4" t="s">
        <v>356</v>
      </c>
      <c r="D607" s="36">
        <v>1440</v>
      </c>
      <c r="E607" s="36"/>
      <c r="F607" s="4" t="s">
        <v>13</v>
      </c>
      <c r="G607" s="37" t="s">
        <v>14</v>
      </c>
      <c r="H607" s="37"/>
      <c r="I607" s="22" t="s">
        <v>2517</v>
      </c>
      <c r="J607" s="22" t="s">
        <v>2518</v>
      </c>
      <c r="K607" s="12" t="s">
        <v>17</v>
      </c>
    </row>
    <row r="608" spans="1:11" ht="34.5" customHeight="1" x14ac:dyDescent="0.25">
      <c r="A608" s="11" t="s">
        <v>664</v>
      </c>
      <c r="B608" s="4" t="s">
        <v>293</v>
      </c>
      <c r="C608" s="4" t="s">
        <v>356</v>
      </c>
      <c r="D608" s="36">
        <v>2070</v>
      </c>
      <c r="E608" s="36"/>
      <c r="F608" s="4" t="s">
        <v>13</v>
      </c>
      <c r="G608" s="37" t="s">
        <v>14</v>
      </c>
      <c r="H608" s="37"/>
      <c r="I608" s="22" t="s">
        <v>2517</v>
      </c>
      <c r="J608" s="22" t="s">
        <v>2518</v>
      </c>
      <c r="K608" s="12" t="s">
        <v>17</v>
      </c>
    </row>
    <row r="609" spans="1:11" ht="24" customHeight="1" x14ac:dyDescent="0.25">
      <c r="A609" s="11" t="s">
        <v>665</v>
      </c>
      <c r="B609" s="4" t="s">
        <v>293</v>
      </c>
      <c r="C609" s="4" t="s">
        <v>356</v>
      </c>
      <c r="D609" s="36">
        <v>285</v>
      </c>
      <c r="E609" s="36"/>
      <c r="F609" s="4" t="s">
        <v>13</v>
      </c>
      <c r="G609" s="37" t="s">
        <v>32</v>
      </c>
      <c r="H609" s="37"/>
      <c r="I609" s="22" t="s">
        <v>2517</v>
      </c>
      <c r="J609" s="22" t="s">
        <v>2518</v>
      </c>
      <c r="K609" s="12" t="s">
        <v>19</v>
      </c>
    </row>
    <row r="610" spans="1:11" ht="24" customHeight="1" x14ac:dyDescent="0.25">
      <c r="A610" s="11" t="s">
        <v>666</v>
      </c>
      <c r="B610" s="4" t="s">
        <v>293</v>
      </c>
      <c r="C610" s="4" t="s">
        <v>356</v>
      </c>
      <c r="D610" s="36">
        <v>340</v>
      </c>
      <c r="E610" s="36"/>
      <c r="F610" s="4" t="s">
        <v>13</v>
      </c>
      <c r="G610" s="37" t="s">
        <v>14</v>
      </c>
      <c r="H610" s="37"/>
      <c r="I610" s="22" t="s">
        <v>2517</v>
      </c>
      <c r="J610" s="22" t="s">
        <v>2518</v>
      </c>
      <c r="K610" s="12" t="s">
        <v>19</v>
      </c>
    </row>
    <row r="611" spans="1:11" ht="34.5" customHeight="1" x14ac:dyDescent="0.25">
      <c r="A611" s="11" t="s">
        <v>667</v>
      </c>
      <c r="B611" s="4" t="s">
        <v>293</v>
      </c>
      <c r="C611" s="4" t="s">
        <v>356</v>
      </c>
      <c r="D611" s="36">
        <v>1620</v>
      </c>
      <c r="E611" s="36"/>
      <c r="F611" s="4" t="s">
        <v>13</v>
      </c>
      <c r="G611" s="37" t="s">
        <v>14</v>
      </c>
      <c r="H611" s="37"/>
      <c r="I611" s="22" t="s">
        <v>2517</v>
      </c>
      <c r="J611" s="22" t="s">
        <v>2518</v>
      </c>
      <c r="K611" s="12" t="s">
        <v>17</v>
      </c>
    </row>
    <row r="612" spans="1:11" ht="45" customHeight="1" x14ac:dyDescent="0.25">
      <c r="A612" s="11" t="s">
        <v>668</v>
      </c>
      <c r="B612" s="4" t="s">
        <v>293</v>
      </c>
      <c r="C612" s="4" t="s">
        <v>356</v>
      </c>
      <c r="D612" s="36">
        <v>390</v>
      </c>
      <c r="E612" s="36"/>
      <c r="F612" s="4" t="s">
        <v>13</v>
      </c>
      <c r="G612" s="37" t="s">
        <v>14</v>
      </c>
      <c r="H612" s="37"/>
      <c r="I612" s="22" t="s">
        <v>2517</v>
      </c>
      <c r="J612" s="22" t="s">
        <v>2518</v>
      </c>
      <c r="K612" s="12" t="s">
        <v>17</v>
      </c>
    </row>
    <row r="613" spans="1:11" ht="44.25" customHeight="1" x14ac:dyDescent="0.25">
      <c r="A613" s="11" t="s">
        <v>669</v>
      </c>
      <c r="B613" s="4" t="s">
        <v>293</v>
      </c>
      <c r="C613" s="4" t="s">
        <v>356</v>
      </c>
      <c r="D613" s="36">
        <v>580</v>
      </c>
      <c r="E613" s="36"/>
      <c r="F613" s="4" t="s">
        <v>13</v>
      </c>
      <c r="G613" s="37" t="s">
        <v>14</v>
      </c>
      <c r="H613" s="37"/>
      <c r="I613" s="22" t="s">
        <v>2517</v>
      </c>
      <c r="J613" s="22" t="s">
        <v>2518</v>
      </c>
      <c r="K613" s="12" t="s">
        <v>17</v>
      </c>
    </row>
    <row r="614" spans="1:11" ht="24" customHeight="1" x14ac:dyDescent="0.25">
      <c r="A614" s="11" t="s">
        <v>337</v>
      </c>
      <c r="B614" s="4" t="s">
        <v>293</v>
      </c>
      <c r="C614" s="4" t="s">
        <v>356</v>
      </c>
      <c r="D614" s="36">
        <v>130</v>
      </c>
      <c r="E614" s="36"/>
      <c r="F614" s="4" t="s">
        <v>13</v>
      </c>
      <c r="G614" s="37" t="s">
        <v>32</v>
      </c>
      <c r="H614" s="37"/>
      <c r="I614" s="22" t="s">
        <v>2517</v>
      </c>
      <c r="J614" s="22" t="s">
        <v>2518</v>
      </c>
      <c r="K614" s="12" t="s">
        <v>33</v>
      </c>
    </row>
    <row r="615" spans="1:11" ht="18" customHeight="1" x14ac:dyDescent="0.25">
      <c r="A615" s="13" t="s">
        <v>55</v>
      </c>
      <c r="B615" s="32" t="s">
        <v>338</v>
      </c>
      <c r="C615" s="32"/>
      <c r="D615" s="33">
        <f>SUM(D595:D614)</f>
        <v>26622</v>
      </c>
      <c r="E615" s="33"/>
      <c r="F615" s="5"/>
      <c r="G615" s="34"/>
      <c r="H615" s="35"/>
      <c r="I615" s="22"/>
      <c r="J615" s="22"/>
      <c r="K615" s="14"/>
    </row>
    <row r="616" spans="1:11" ht="24" customHeight="1" x14ac:dyDescent="0.25">
      <c r="A616" s="11" t="s">
        <v>670</v>
      </c>
      <c r="B616" s="4" t="s">
        <v>671</v>
      </c>
      <c r="C616" s="4" t="s">
        <v>356</v>
      </c>
      <c r="D616" s="36">
        <v>58.8</v>
      </c>
      <c r="E616" s="36"/>
      <c r="F616" s="4" t="s">
        <v>13</v>
      </c>
      <c r="G616" s="37" t="s">
        <v>14</v>
      </c>
      <c r="H616" s="37"/>
      <c r="I616" s="22" t="s">
        <v>2517</v>
      </c>
      <c r="J616" s="22" t="s">
        <v>2518</v>
      </c>
      <c r="K616" s="12" t="s">
        <v>19</v>
      </c>
    </row>
    <row r="617" spans="1:11" ht="18" customHeight="1" x14ac:dyDescent="0.25">
      <c r="A617" s="13" t="s">
        <v>55</v>
      </c>
      <c r="B617" s="32" t="s">
        <v>672</v>
      </c>
      <c r="C617" s="32"/>
      <c r="D617" s="33">
        <f>D616</f>
        <v>58.8</v>
      </c>
      <c r="E617" s="33"/>
      <c r="F617" s="5"/>
      <c r="G617" s="34"/>
      <c r="H617" s="35"/>
      <c r="I617" s="22"/>
      <c r="J617" s="22"/>
      <c r="K617" s="14"/>
    </row>
    <row r="618" spans="1:11" ht="23.25" customHeight="1" x14ac:dyDescent="0.25">
      <c r="A618" s="11" t="s">
        <v>673</v>
      </c>
      <c r="B618" s="4" t="s">
        <v>674</v>
      </c>
      <c r="C618" s="4" t="s">
        <v>356</v>
      </c>
      <c r="D618" s="36">
        <v>765</v>
      </c>
      <c r="E618" s="36"/>
      <c r="F618" s="4" t="s">
        <v>13</v>
      </c>
      <c r="G618" s="37" t="s">
        <v>14</v>
      </c>
      <c r="H618" s="37"/>
      <c r="I618" s="22" t="s">
        <v>2517</v>
      </c>
      <c r="J618" s="22" t="s">
        <v>2518</v>
      </c>
      <c r="K618" s="12" t="s">
        <v>440</v>
      </c>
    </row>
    <row r="619" spans="1:11" ht="18" customHeight="1" x14ac:dyDescent="0.25">
      <c r="A619" s="13" t="s">
        <v>55</v>
      </c>
      <c r="B619" s="32" t="s">
        <v>675</v>
      </c>
      <c r="C619" s="32"/>
      <c r="D619" s="33">
        <f>D618</f>
        <v>765</v>
      </c>
      <c r="E619" s="33"/>
      <c r="F619" s="5"/>
      <c r="G619" s="34"/>
      <c r="H619" s="35"/>
      <c r="I619" s="22"/>
      <c r="J619" s="22"/>
      <c r="K619" s="14"/>
    </row>
    <row r="620" spans="1:11" ht="35.25" customHeight="1" x14ac:dyDescent="0.25">
      <c r="A620" s="11" t="s">
        <v>676</v>
      </c>
      <c r="B620" s="4" t="s">
        <v>677</v>
      </c>
      <c r="C620" s="4" t="s">
        <v>356</v>
      </c>
      <c r="D620" s="36">
        <v>63</v>
      </c>
      <c r="E620" s="36"/>
      <c r="F620" s="4" t="s">
        <v>13</v>
      </c>
      <c r="G620" s="37" t="s">
        <v>14</v>
      </c>
      <c r="H620" s="37"/>
      <c r="I620" s="22" t="s">
        <v>2517</v>
      </c>
      <c r="J620" s="22" t="s">
        <v>2518</v>
      </c>
      <c r="K620" s="12" t="s">
        <v>19</v>
      </c>
    </row>
    <row r="621" spans="1:11" ht="23.25" customHeight="1" x14ac:dyDescent="0.25">
      <c r="A621" s="11" t="s">
        <v>678</v>
      </c>
      <c r="B621" s="4" t="s">
        <v>677</v>
      </c>
      <c r="C621" s="4" t="s">
        <v>356</v>
      </c>
      <c r="D621" s="36">
        <v>29.4</v>
      </c>
      <c r="E621" s="36"/>
      <c r="F621" s="4" t="s">
        <v>13</v>
      </c>
      <c r="G621" s="37" t="s">
        <v>14</v>
      </c>
      <c r="H621" s="37"/>
      <c r="I621" s="22" t="s">
        <v>2517</v>
      </c>
      <c r="J621" s="22" t="s">
        <v>2518</v>
      </c>
      <c r="K621" s="12" t="s">
        <v>17</v>
      </c>
    </row>
    <row r="622" spans="1:11" ht="24" customHeight="1" x14ac:dyDescent="0.25">
      <c r="A622" s="11" t="s">
        <v>679</v>
      </c>
      <c r="B622" s="4" t="s">
        <v>677</v>
      </c>
      <c r="C622" s="4" t="s">
        <v>356</v>
      </c>
      <c r="D622" s="36">
        <v>134.4</v>
      </c>
      <c r="E622" s="36"/>
      <c r="F622" s="4" t="s">
        <v>13</v>
      </c>
      <c r="G622" s="37" t="s">
        <v>14</v>
      </c>
      <c r="H622" s="37"/>
      <c r="I622" s="22" t="s">
        <v>2517</v>
      </c>
      <c r="J622" s="22" t="s">
        <v>2518</v>
      </c>
      <c r="K622" s="12" t="s">
        <v>19</v>
      </c>
    </row>
    <row r="623" spans="1:11" ht="18" customHeight="1" x14ac:dyDescent="0.25">
      <c r="A623" s="13" t="s">
        <v>55</v>
      </c>
      <c r="B623" s="32" t="s">
        <v>680</v>
      </c>
      <c r="C623" s="32"/>
      <c r="D623" s="33">
        <f>SUM(D620:D622)</f>
        <v>226.8</v>
      </c>
      <c r="E623" s="33"/>
      <c r="F623" s="5"/>
      <c r="G623" s="34"/>
      <c r="H623" s="35"/>
      <c r="I623" s="22"/>
      <c r="J623" s="22"/>
      <c r="K623" s="14"/>
    </row>
    <row r="624" spans="1:11" ht="34.5" customHeight="1" x14ac:dyDescent="0.25">
      <c r="A624" s="11" t="s">
        <v>681</v>
      </c>
      <c r="B624" s="4" t="s">
        <v>170</v>
      </c>
      <c r="C624" s="4" t="s">
        <v>356</v>
      </c>
      <c r="D624" s="36">
        <v>435</v>
      </c>
      <c r="E624" s="36"/>
      <c r="F624" s="4" t="s">
        <v>13</v>
      </c>
      <c r="G624" s="37" t="s">
        <v>14</v>
      </c>
      <c r="H624" s="37"/>
      <c r="I624" s="22" t="s">
        <v>2517</v>
      </c>
      <c r="J624" s="22" t="s">
        <v>2518</v>
      </c>
      <c r="K624" s="12" t="s">
        <v>19</v>
      </c>
    </row>
    <row r="625" spans="1:11" ht="34.5" customHeight="1" x14ac:dyDescent="0.25">
      <c r="A625" s="11" t="s">
        <v>682</v>
      </c>
      <c r="B625" s="4" t="s">
        <v>170</v>
      </c>
      <c r="C625" s="4" t="s">
        <v>356</v>
      </c>
      <c r="D625" s="36">
        <v>59.6</v>
      </c>
      <c r="E625" s="36"/>
      <c r="F625" s="4" t="s">
        <v>13</v>
      </c>
      <c r="G625" s="37" t="s">
        <v>14</v>
      </c>
      <c r="H625" s="37"/>
      <c r="I625" s="22" t="s">
        <v>2517</v>
      </c>
      <c r="J625" s="22" t="s">
        <v>2518</v>
      </c>
      <c r="K625" s="12" t="s">
        <v>19</v>
      </c>
    </row>
    <row r="626" spans="1:11" ht="35.25" customHeight="1" x14ac:dyDescent="0.25">
      <c r="A626" s="11" t="s">
        <v>683</v>
      </c>
      <c r="B626" s="4" t="s">
        <v>170</v>
      </c>
      <c r="C626" s="4" t="s">
        <v>356</v>
      </c>
      <c r="D626" s="36">
        <v>645.70000000000005</v>
      </c>
      <c r="E626" s="36"/>
      <c r="F626" s="4" t="s">
        <v>13</v>
      </c>
      <c r="G626" s="37" t="s">
        <v>14</v>
      </c>
      <c r="H626" s="37"/>
      <c r="I626" s="22" t="s">
        <v>2517</v>
      </c>
      <c r="J626" s="22" t="s">
        <v>2518</v>
      </c>
      <c r="K626" s="12" t="s">
        <v>17</v>
      </c>
    </row>
    <row r="627" spans="1:11" ht="34.5" customHeight="1" x14ac:dyDescent="0.25">
      <c r="A627" s="11" t="s">
        <v>684</v>
      </c>
      <c r="B627" s="4" t="s">
        <v>170</v>
      </c>
      <c r="C627" s="4" t="s">
        <v>356</v>
      </c>
      <c r="D627" s="36">
        <v>249</v>
      </c>
      <c r="E627" s="36"/>
      <c r="F627" s="4" t="s">
        <v>13</v>
      </c>
      <c r="G627" s="37" t="s">
        <v>14</v>
      </c>
      <c r="H627" s="37"/>
      <c r="I627" s="22" t="s">
        <v>2517</v>
      </c>
      <c r="J627" s="22" t="s">
        <v>2518</v>
      </c>
      <c r="K627" s="12" t="s">
        <v>17</v>
      </c>
    </row>
    <row r="628" spans="1:11" ht="44.25" customHeight="1" x14ac:dyDescent="0.25">
      <c r="A628" s="11" t="s">
        <v>685</v>
      </c>
      <c r="B628" s="4" t="s">
        <v>170</v>
      </c>
      <c r="C628" s="4" t="s">
        <v>356</v>
      </c>
      <c r="D628" s="36">
        <v>1128.5999999999999</v>
      </c>
      <c r="E628" s="36"/>
      <c r="F628" s="4" t="s">
        <v>13</v>
      </c>
      <c r="G628" s="37" t="s">
        <v>14</v>
      </c>
      <c r="H628" s="37"/>
      <c r="I628" s="22" t="s">
        <v>2517</v>
      </c>
      <c r="J628" s="22" t="s">
        <v>2518</v>
      </c>
      <c r="K628" s="12" t="s">
        <v>19</v>
      </c>
    </row>
    <row r="629" spans="1:11" ht="24" customHeight="1" x14ac:dyDescent="0.25">
      <c r="A629" s="11" t="s">
        <v>686</v>
      </c>
      <c r="B629" s="4" t="s">
        <v>170</v>
      </c>
      <c r="C629" s="4" t="s">
        <v>356</v>
      </c>
      <c r="D629" s="36">
        <v>1170</v>
      </c>
      <c r="E629" s="36"/>
      <c r="F629" s="4" t="s">
        <v>13</v>
      </c>
      <c r="G629" s="37" t="s">
        <v>14</v>
      </c>
      <c r="H629" s="37"/>
      <c r="I629" s="22" t="s">
        <v>2517</v>
      </c>
      <c r="J629" s="22" t="s">
        <v>2518</v>
      </c>
      <c r="K629" s="12" t="s">
        <v>19</v>
      </c>
    </row>
    <row r="630" spans="1:11" ht="45" customHeight="1" x14ac:dyDescent="0.25">
      <c r="A630" s="11" t="s">
        <v>687</v>
      </c>
      <c r="B630" s="4" t="s">
        <v>170</v>
      </c>
      <c r="C630" s="4" t="s">
        <v>356</v>
      </c>
      <c r="D630" s="36">
        <v>54.6</v>
      </c>
      <c r="E630" s="36"/>
      <c r="F630" s="4" t="s">
        <v>13</v>
      </c>
      <c r="G630" s="37" t="s">
        <v>14</v>
      </c>
      <c r="H630" s="37"/>
      <c r="I630" s="22" t="s">
        <v>2517</v>
      </c>
      <c r="J630" s="22" t="s">
        <v>2518</v>
      </c>
      <c r="K630" s="12" t="s">
        <v>17</v>
      </c>
    </row>
    <row r="631" spans="1:11" ht="34.5" customHeight="1" x14ac:dyDescent="0.25">
      <c r="A631" s="11" t="s">
        <v>688</v>
      </c>
      <c r="B631" s="4" t="s">
        <v>170</v>
      </c>
      <c r="C631" s="4" t="s">
        <v>356</v>
      </c>
      <c r="D631" s="36">
        <v>31</v>
      </c>
      <c r="E631" s="36"/>
      <c r="F631" s="4" t="s">
        <v>13</v>
      </c>
      <c r="G631" s="37" t="s">
        <v>14</v>
      </c>
      <c r="H631" s="37"/>
      <c r="I631" s="22" t="s">
        <v>2517</v>
      </c>
      <c r="J631" s="22" t="s">
        <v>2518</v>
      </c>
      <c r="K631" s="12" t="s">
        <v>19</v>
      </c>
    </row>
    <row r="632" spans="1:11" ht="24" customHeight="1" x14ac:dyDescent="0.25">
      <c r="A632" s="11" t="s">
        <v>689</v>
      </c>
      <c r="B632" s="4" t="s">
        <v>170</v>
      </c>
      <c r="C632" s="4" t="s">
        <v>356</v>
      </c>
      <c r="D632" s="36">
        <v>40</v>
      </c>
      <c r="E632" s="36"/>
      <c r="F632" s="4" t="s">
        <v>13</v>
      </c>
      <c r="G632" s="37" t="s">
        <v>32</v>
      </c>
      <c r="H632" s="37"/>
      <c r="I632" s="22" t="s">
        <v>2517</v>
      </c>
      <c r="J632" s="22" t="s">
        <v>2518</v>
      </c>
      <c r="K632" s="12" t="s">
        <v>33</v>
      </c>
    </row>
    <row r="633" spans="1:11" ht="34.5" customHeight="1" x14ac:dyDescent="0.25">
      <c r="A633" s="11" t="s">
        <v>690</v>
      </c>
      <c r="B633" s="4" t="s">
        <v>170</v>
      </c>
      <c r="C633" s="4" t="s">
        <v>356</v>
      </c>
      <c r="D633" s="36">
        <v>16.5</v>
      </c>
      <c r="E633" s="36"/>
      <c r="F633" s="4" t="s">
        <v>13</v>
      </c>
      <c r="G633" s="37" t="s">
        <v>14</v>
      </c>
      <c r="H633" s="37"/>
      <c r="I633" s="22" t="s">
        <v>2517</v>
      </c>
      <c r="J633" s="22" t="s">
        <v>2518</v>
      </c>
      <c r="K633" s="12" t="s">
        <v>19</v>
      </c>
    </row>
    <row r="634" spans="1:11" ht="18" customHeight="1" x14ac:dyDescent="0.25">
      <c r="A634" s="13" t="s">
        <v>55</v>
      </c>
      <c r="B634" s="32" t="s">
        <v>171</v>
      </c>
      <c r="C634" s="32"/>
      <c r="D634" s="33">
        <f>SUM(D624:D633)</f>
        <v>3830</v>
      </c>
      <c r="E634" s="33"/>
      <c r="F634" s="5"/>
      <c r="G634" s="34"/>
      <c r="H634" s="35"/>
      <c r="I634" s="22"/>
      <c r="J634" s="22"/>
      <c r="K634" s="14"/>
    </row>
    <row r="635" spans="1:11" ht="34.5" customHeight="1" x14ac:dyDescent="0.25">
      <c r="A635" s="11" t="s">
        <v>691</v>
      </c>
      <c r="B635" s="4" t="s">
        <v>173</v>
      </c>
      <c r="C635" s="4" t="s">
        <v>356</v>
      </c>
      <c r="D635" s="36">
        <v>8.4</v>
      </c>
      <c r="E635" s="36"/>
      <c r="F635" s="4" t="s">
        <v>13</v>
      </c>
      <c r="G635" s="37" t="s">
        <v>14</v>
      </c>
      <c r="H635" s="37"/>
      <c r="I635" s="22" t="s">
        <v>2517</v>
      </c>
      <c r="J635" s="22" t="s">
        <v>2518</v>
      </c>
      <c r="K635" s="12" t="s">
        <v>19</v>
      </c>
    </row>
    <row r="636" spans="1:11" ht="34.5" customHeight="1" x14ac:dyDescent="0.25">
      <c r="A636" s="11" t="s">
        <v>692</v>
      </c>
      <c r="B636" s="4" t="s">
        <v>173</v>
      </c>
      <c r="C636" s="4" t="s">
        <v>356</v>
      </c>
      <c r="D636" s="36">
        <v>234.64</v>
      </c>
      <c r="E636" s="36"/>
      <c r="F636" s="4" t="s">
        <v>13</v>
      </c>
      <c r="G636" s="37" t="s">
        <v>14</v>
      </c>
      <c r="H636" s="37"/>
      <c r="I636" s="22" t="s">
        <v>2517</v>
      </c>
      <c r="J636" s="22" t="s">
        <v>2518</v>
      </c>
      <c r="K636" s="12" t="s">
        <v>19</v>
      </c>
    </row>
    <row r="637" spans="1:11" ht="18" customHeight="1" x14ac:dyDescent="0.25">
      <c r="A637" s="13" t="s">
        <v>55</v>
      </c>
      <c r="B637" s="32" t="s">
        <v>211</v>
      </c>
      <c r="C637" s="32"/>
      <c r="D637" s="33">
        <f>SUM(D635:D636)</f>
        <v>243.04</v>
      </c>
      <c r="E637" s="33"/>
      <c r="F637" s="5"/>
      <c r="G637" s="34"/>
      <c r="H637" s="35"/>
      <c r="I637" s="22"/>
      <c r="J637" s="22"/>
      <c r="K637" s="14"/>
    </row>
    <row r="638" spans="1:11" ht="34.5" customHeight="1" x14ac:dyDescent="0.25">
      <c r="A638" s="11" t="s">
        <v>693</v>
      </c>
      <c r="B638" s="4" t="s">
        <v>694</v>
      </c>
      <c r="C638" s="4" t="s">
        <v>356</v>
      </c>
      <c r="D638" s="36">
        <v>25.2</v>
      </c>
      <c r="E638" s="36"/>
      <c r="F638" s="4" t="s">
        <v>13</v>
      </c>
      <c r="G638" s="37" t="s">
        <v>14</v>
      </c>
      <c r="H638" s="37"/>
      <c r="I638" s="22" t="s">
        <v>2517</v>
      </c>
      <c r="J638" s="22" t="s">
        <v>2518</v>
      </c>
      <c r="K638" s="12" t="s">
        <v>17</v>
      </c>
    </row>
    <row r="639" spans="1:11" ht="34.5" customHeight="1" x14ac:dyDescent="0.25">
      <c r="A639" s="11" t="s">
        <v>695</v>
      </c>
      <c r="B639" s="4" t="s">
        <v>694</v>
      </c>
      <c r="C639" s="4" t="s">
        <v>356</v>
      </c>
      <c r="D639" s="36">
        <v>47.9</v>
      </c>
      <c r="E639" s="36"/>
      <c r="F639" s="4" t="s">
        <v>13</v>
      </c>
      <c r="G639" s="37" t="s">
        <v>14</v>
      </c>
      <c r="H639" s="37"/>
      <c r="I639" s="22" t="s">
        <v>2517</v>
      </c>
      <c r="J639" s="22" t="s">
        <v>2518</v>
      </c>
      <c r="K639" s="12" t="s">
        <v>17</v>
      </c>
    </row>
    <row r="640" spans="1:11" ht="35.25" customHeight="1" x14ac:dyDescent="0.25">
      <c r="A640" s="11" t="s">
        <v>696</v>
      </c>
      <c r="B640" s="4" t="s">
        <v>694</v>
      </c>
      <c r="C640" s="4" t="s">
        <v>356</v>
      </c>
      <c r="D640" s="36">
        <v>3.78</v>
      </c>
      <c r="E640" s="36"/>
      <c r="F640" s="4" t="s">
        <v>13</v>
      </c>
      <c r="G640" s="37" t="s">
        <v>14</v>
      </c>
      <c r="H640" s="37"/>
      <c r="I640" s="22" t="s">
        <v>2517</v>
      </c>
      <c r="J640" s="22" t="s">
        <v>2518</v>
      </c>
      <c r="K640" s="12" t="s">
        <v>19</v>
      </c>
    </row>
    <row r="641" spans="1:11" ht="34.5" customHeight="1" x14ac:dyDescent="0.25">
      <c r="A641" s="11" t="s">
        <v>697</v>
      </c>
      <c r="B641" s="4" t="s">
        <v>694</v>
      </c>
      <c r="C641" s="4" t="s">
        <v>356</v>
      </c>
      <c r="D641" s="36">
        <v>11.34</v>
      </c>
      <c r="E641" s="36"/>
      <c r="F641" s="4" t="s">
        <v>13</v>
      </c>
      <c r="G641" s="37" t="s">
        <v>14</v>
      </c>
      <c r="H641" s="37"/>
      <c r="I641" s="22" t="s">
        <v>2517</v>
      </c>
      <c r="J641" s="22" t="s">
        <v>2518</v>
      </c>
      <c r="K641" s="12" t="s">
        <v>19</v>
      </c>
    </row>
    <row r="642" spans="1:11" ht="34.5" customHeight="1" x14ac:dyDescent="0.25">
      <c r="A642" s="11" t="s">
        <v>698</v>
      </c>
      <c r="B642" s="4" t="s">
        <v>694</v>
      </c>
      <c r="C642" s="4" t="s">
        <v>356</v>
      </c>
      <c r="D642" s="36">
        <v>18.489999999999998</v>
      </c>
      <c r="E642" s="36"/>
      <c r="F642" s="4" t="s">
        <v>13</v>
      </c>
      <c r="G642" s="37" t="s">
        <v>14</v>
      </c>
      <c r="H642" s="37"/>
      <c r="I642" s="22" t="s">
        <v>2517</v>
      </c>
      <c r="J642" s="22" t="s">
        <v>2518</v>
      </c>
      <c r="K642" s="12" t="s">
        <v>19</v>
      </c>
    </row>
    <row r="643" spans="1:11" ht="34.5" customHeight="1" x14ac:dyDescent="0.25">
      <c r="A643" s="11" t="s">
        <v>699</v>
      </c>
      <c r="B643" s="4" t="s">
        <v>694</v>
      </c>
      <c r="C643" s="4" t="s">
        <v>356</v>
      </c>
      <c r="D643" s="36">
        <v>40.299999999999997</v>
      </c>
      <c r="E643" s="36"/>
      <c r="F643" s="4" t="s">
        <v>13</v>
      </c>
      <c r="G643" s="37" t="s">
        <v>14</v>
      </c>
      <c r="H643" s="37"/>
      <c r="I643" s="22" t="s">
        <v>2517</v>
      </c>
      <c r="J643" s="22" t="s">
        <v>2518</v>
      </c>
      <c r="K643" s="12" t="s">
        <v>19</v>
      </c>
    </row>
    <row r="644" spans="1:11" ht="34.5" customHeight="1" x14ac:dyDescent="0.25">
      <c r="A644" s="11" t="s">
        <v>700</v>
      </c>
      <c r="B644" s="4" t="s">
        <v>694</v>
      </c>
      <c r="C644" s="4" t="s">
        <v>356</v>
      </c>
      <c r="D644" s="36">
        <v>18.5</v>
      </c>
      <c r="E644" s="36"/>
      <c r="F644" s="4" t="s">
        <v>13</v>
      </c>
      <c r="G644" s="37" t="s">
        <v>14</v>
      </c>
      <c r="H644" s="37"/>
      <c r="I644" s="22" t="s">
        <v>2517</v>
      </c>
      <c r="J644" s="22" t="s">
        <v>2518</v>
      </c>
      <c r="K644" s="12" t="s">
        <v>19</v>
      </c>
    </row>
    <row r="645" spans="1:11" ht="34.5" customHeight="1" x14ac:dyDescent="0.25">
      <c r="A645" s="11" t="s">
        <v>701</v>
      </c>
      <c r="B645" s="4" t="s">
        <v>694</v>
      </c>
      <c r="C645" s="4" t="s">
        <v>356</v>
      </c>
      <c r="D645" s="36">
        <v>29.42</v>
      </c>
      <c r="E645" s="36"/>
      <c r="F645" s="4" t="s">
        <v>13</v>
      </c>
      <c r="G645" s="37" t="s">
        <v>14</v>
      </c>
      <c r="H645" s="37"/>
      <c r="I645" s="22" t="s">
        <v>2517</v>
      </c>
      <c r="J645" s="22" t="s">
        <v>2518</v>
      </c>
      <c r="K645" s="12" t="s">
        <v>19</v>
      </c>
    </row>
    <row r="646" spans="1:11" ht="35.25" customHeight="1" x14ac:dyDescent="0.25">
      <c r="A646" s="11" t="s">
        <v>702</v>
      </c>
      <c r="B646" s="4" t="s">
        <v>694</v>
      </c>
      <c r="C646" s="4" t="s">
        <v>356</v>
      </c>
      <c r="D646" s="36">
        <v>100.85</v>
      </c>
      <c r="E646" s="36"/>
      <c r="F646" s="4" t="s">
        <v>13</v>
      </c>
      <c r="G646" s="37" t="s">
        <v>14</v>
      </c>
      <c r="H646" s="37"/>
      <c r="I646" s="22" t="s">
        <v>2517</v>
      </c>
      <c r="J646" s="22" t="s">
        <v>2518</v>
      </c>
      <c r="K646" s="12" t="s">
        <v>17</v>
      </c>
    </row>
    <row r="647" spans="1:11" ht="34.5" customHeight="1" x14ac:dyDescent="0.25">
      <c r="A647" s="11" t="s">
        <v>703</v>
      </c>
      <c r="B647" s="4" t="s">
        <v>694</v>
      </c>
      <c r="C647" s="4" t="s">
        <v>356</v>
      </c>
      <c r="D647" s="36">
        <v>40.4</v>
      </c>
      <c r="E647" s="36"/>
      <c r="F647" s="4" t="s">
        <v>13</v>
      </c>
      <c r="G647" s="37" t="s">
        <v>14</v>
      </c>
      <c r="H647" s="37"/>
      <c r="I647" s="22" t="s">
        <v>2517</v>
      </c>
      <c r="J647" s="22" t="s">
        <v>2518</v>
      </c>
      <c r="K647" s="12" t="s">
        <v>17</v>
      </c>
    </row>
    <row r="648" spans="1:11" ht="34.5" customHeight="1" x14ac:dyDescent="0.25">
      <c r="A648" s="11" t="s">
        <v>704</v>
      </c>
      <c r="B648" s="4" t="s">
        <v>694</v>
      </c>
      <c r="C648" s="4" t="s">
        <v>356</v>
      </c>
      <c r="D648" s="36">
        <v>7.98</v>
      </c>
      <c r="E648" s="36"/>
      <c r="F648" s="4" t="s">
        <v>13</v>
      </c>
      <c r="G648" s="37" t="s">
        <v>14</v>
      </c>
      <c r="H648" s="37"/>
      <c r="I648" s="22" t="s">
        <v>2517</v>
      </c>
      <c r="J648" s="22" t="s">
        <v>2518</v>
      </c>
      <c r="K648" s="12" t="s">
        <v>19</v>
      </c>
    </row>
    <row r="649" spans="1:11" ht="34.5" customHeight="1" x14ac:dyDescent="0.25">
      <c r="A649" s="11" t="s">
        <v>705</v>
      </c>
      <c r="B649" s="4" t="s">
        <v>694</v>
      </c>
      <c r="C649" s="4" t="s">
        <v>356</v>
      </c>
      <c r="D649" s="36">
        <v>27.31</v>
      </c>
      <c r="E649" s="36"/>
      <c r="F649" s="4" t="s">
        <v>13</v>
      </c>
      <c r="G649" s="37" t="s">
        <v>14</v>
      </c>
      <c r="H649" s="37"/>
      <c r="I649" s="22" t="s">
        <v>2517</v>
      </c>
      <c r="J649" s="22" t="s">
        <v>2518</v>
      </c>
      <c r="K649" s="12" t="s">
        <v>19</v>
      </c>
    </row>
    <row r="650" spans="1:11" ht="34.5" customHeight="1" x14ac:dyDescent="0.25">
      <c r="A650" s="11" t="s">
        <v>706</v>
      </c>
      <c r="B650" s="4" t="s">
        <v>694</v>
      </c>
      <c r="C650" s="4" t="s">
        <v>356</v>
      </c>
      <c r="D650" s="36">
        <v>54.6</v>
      </c>
      <c r="E650" s="36"/>
      <c r="F650" s="4" t="s">
        <v>13</v>
      </c>
      <c r="G650" s="37" t="s">
        <v>14</v>
      </c>
      <c r="H650" s="37"/>
      <c r="I650" s="22" t="s">
        <v>2517</v>
      </c>
      <c r="J650" s="22" t="s">
        <v>2518</v>
      </c>
      <c r="K650" s="12" t="s">
        <v>17</v>
      </c>
    </row>
    <row r="651" spans="1:11" ht="18" customHeight="1" x14ac:dyDescent="0.25">
      <c r="A651" s="13" t="s">
        <v>55</v>
      </c>
      <c r="B651" s="32" t="s">
        <v>707</v>
      </c>
      <c r="C651" s="32"/>
      <c r="D651" s="33">
        <f>SUM(D638:D650)</f>
        <v>426.07</v>
      </c>
      <c r="E651" s="33"/>
      <c r="F651" s="5"/>
      <c r="G651" s="34"/>
      <c r="H651" s="35"/>
      <c r="I651" s="22"/>
      <c r="J651" s="22"/>
      <c r="K651" s="14"/>
    </row>
    <row r="652" spans="1:11" ht="34.5" customHeight="1" x14ac:dyDescent="0.25">
      <c r="A652" s="11" t="s">
        <v>708</v>
      </c>
      <c r="B652" s="4" t="s">
        <v>709</v>
      </c>
      <c r="C652" s="4" t="s">
        <v>356</v>
      </c>
      <c r="D652" s="36">
        <v>825.6</v>
      </c>
      <c r="E652" s="36"/>
      <c r="F652" s="4" t="s">
        <v>13</v>
      </c>
      <c r="G652" s="37" t="s">
        <v>14</v>
      </c>
      <c r="H652" s="37"/>
      <c r="I652" s="22" t="s">
        <v>2517</v>
      </c>
      <c r="J652" s="22" t="s">
        <v>2518</v>
      </c>
      <c r="K652" s="12" t="s">
        <v>17</v>
      </c>
    </row>
    <row r="653" spans="1:11" ht="18" customHeight="1" x14ac:dyDescent="0.25">
      <c r="A653" s="13" t="s">
        <v>55</v>
      </c>
      <c r="B653" s="32" t="s">
        <v>710</v>
      </c>
      <c r="C653" s="32"/>
      <c r="D653" s="33">
        <f>D652</f>
        <v>825.6</v>
      </c>
      <c r="E653" s="33"/>
      <c r="F653" s="5"/>
      <c r="G653" s="34"/>
      <c r="H653" s="35"/>
      <c r="I653" s="22"/>
      <c r="J653" s="22"/>
      <c r="K653" s="14"/>
    </row>
    <row r="654" spans="1:11" ht="35.25" customHeight="1" x14ac:dyDescent="0.25">
      <c r="A654" s="11" t="s">
        <v>711</v>
      </c>
      <c r="B654" s="4" t="s">
        <v>237</v>
      </c>
      <c r="C654" s="4" t="s">
        <v>356</v>
      </c>
      <c r="D654" s="36">
        <v>5.46</v>
      </c>
      <c r="E654" s="36"/>
      <c r="F654" s="4" t="s">
        <v>13</v>
      </c>
      <c r="G654" s="37" t="s">
        <v>14</v>
      </c>
      <c r="H654" s="37"/>
      <c r="I654" s="22" t="s">
        <v>2517</v>
      </c>
      <c r="J654" s="22" t="s">
        <v>2518</v>
      </c>
      <c r="K654" s="12" t="s">
        <v>19</v>
      </c>
    </row>
    <row r="655" spans="1:11" ht="18" customHeight="1" x14ac:dyDescent="0.25">
      <c r="A655" s="13" t="s">
        <v>55</v>
      </c>
      <c r="B655" s="32" t="s">
        <v>258</v>
      </c>
      <c r="C655" s="32"/>
      <c r="D655" s="33">
        <f>D654</f>
        <v>5.46</v>
      </c>
      <c r="E655" s="33"/>
      <c r="F655" s="5"/>
      <c r="G655" s="34"/>
      <c r="H655" s="35"/>
      <c r="I655" s="22"/>
      <c r="J655" s="22"/>
      <c r="K655" s="14"/>
    </row>
    <row r="656" spans="1:11" ht="23.25" customHeight="1" x14ac:dyDescent="0.25">
      <c r="A656" s="11" t="s">
        <v>712</v>
      </c>
      <c r="B656" s="4" t="s">
        <v>713</v>
      </c>
      <c r="C656" s="4" t="s">
        <v>356</v>
      </c>
      <c r="D656" s="36">
        <v>201.72</v>
      </c>
      <c r="E656" s="36"/>
      <c r="F656" s="4" t="s">
        <v>13</v>
      </c>
      <c r="G656" s="37" t="s">
        <v>14</v>
      </c>
      <c r="H656" s="37"/>
      <c r="I656" s="22" t="s">
        <v>2517</v>
      </c>
      <c r="J656" s="22" t="s">
        <v>2518</v>
      </c>
      <c r="K656" s="12" t="s">
        <v>19</v>
      </c>
    </row>
    <row r="657" spans="1:11" ht="18" customHeight="1" x14ac:dyDescent="0.25">
      <c r="A657" s="13" t="s">
        <v>55</v>
      </c>
      <c r="B657" s="32" t="s">
        <v>714</v>
      </c>
      <c r="C657" s="32"/>
      <c r="D657" s="33">
        <f>D656</f>
        <v>201.72</v>
      </c>
      <c r="E657" s="33"/>
      <c r="F657" s="5"/>
      <c r="G657" s="34"/>
      <c r="H657" s="35"/>
      <c r="I657" s="22"/>
      <c r="J657" s="22"/>
      <c r="K657" s="14"/>
    </row>
    <row r="658" spans="1:11" ht="34.5" customHeight="1" x14ac:dyDescent="0.25">
      <c r="A658" s="11" t="s">
        <v>715</v>
      </c>
      <c r="B658" s="4" t="s">
        <v>716</v>
      </c>
      <c r="C658" s="4" t="s">
        <v>356</v>
      </c>
      <c r="D658" s="36">
        <v>882.3</v>
      </c>
      <c r="E658" s="36"/>
      <c r="F658" s="4" t="s">
        <v>13</v>
      </c>
      <c r="G658" s="37" t="s">
        <v>14</v>
      </c>
      <c r="H658" s="37"/>
      <c r="I658" s="22" t="s">
        <v>2517</v>
      </c>
      <c r="J658" s="22" t="s">
        <v>2518</v>
      </c>
      <c r="K658" s="12" t="s">
        <v>17</v>
      </c>
    </row>
    <row r="659" spans="1:11" ht="35.25" customHeight="1" x14ac:dyDescent="0.25">
      <c r="A659" s="11" t="s">
        <v>717</v>
      </c>
      <c r="B659" s="4" t="s">
        <v>716</v>
      </c>
      <c r="C659" s="4" t="s">
        <v>356</v>
      </c>
      <c r="D659" s="36">
        <v>184.85</v>
      </c>
      <c r="E659" s="36"/>
      <c r="F659" s="4" t="s">
        <v>13</v>
      </c>
      <c r="G659" s="37" t="s">
        <v>14</v>
      </c>
      <c r="H659" s="37"/>
      <c r="I659" s="22" t="s">
        <v>2517</v>
      </c>
      <c r="J659" s="22" t="s">
        <v>2518</v>
      </c>
      <c r="K659" s="12" t="s">
        <v>19</v>
      </c>
    </row>
    <row r="660" spans="1:11" ht="34.5" customHeight="1" x14ac:dyDescent="0.25">
      <c r="A660" s="11" t="s">
        <v>718</v>
      </c>
      <c r="B660" s="4" t="s">
        <v>716</v>
      </c>
      <c r="C660" s="4" t="s">
        <v>356</v>
      </c>
      <c r="D660" s="36">
        <v>52.94</v>
      </c>
      <c r="E660" s="36"/>
      <c r="F660" s="4" t="s">
        <v>13</v>
      </c>
      <c r="G660" s="37" t="s">
        <v>14</v>
      </c>
      <c r="H660" s="37"/>
      <c r="I660" s="22" t="s">
        <v>2517</v>
      </c>
      <c r="J660" s="22" t="s">
        <v>2518</v>
      </c>
      <c r="K660" s="12" t="s">
        <v>19</v>
      </c>
    </row>
    <row r="661" spans="1:11" ht="34.5" customHeight="1" x14ac:dyDescent="0.25">
      <c r="A661" s="11" t="s">
        <v>719</v>
      </c>
      <c r="B661" s="4" t="s">
        <v>716</v>
      </c>
      <c r="C661" s="4" t="s">
        <v>356</v>
      </c>
      <c r="D661" s="36">
        <v>31.1</v>
      </c>
      <c r="E661" s="36"/>
      <c r="F661" s="4" t="s">
        <v>13</v>
      </c>
      <c r="G661" s="37" t="s">
        <v>14</v>
      </c>
      <c r="H661" s="37"/>
      <c r="I661" s="22" t="s">
        <v>2517</v>
      </c>
      <c r="J661" s="22" t="s">
        <v>2518</v>
      </c>
      <c r="K661" s="12" t="s">
        <v>19</v>
      </c>
    </row>
    <row r="662" spans="1:11" ht="34.5" customHeight="1" x14ac:dyDescent="0.25">
      <c r="A662" s="11" t="s">
        <v>720</v>
      </c>
      <c r="B662" s="4" t="s">
        <v>716</v>
      </c>
      <c r="C662" s="4" t="s">
        <v>356</v>
      </c>
      <c r="D662" s="36">
        <v>258.45</v>
      </c>
      <c r="E662" s="36"/>
      <c r="F662" s="4" t="s">
        <v>13</v>
      </c>
      <c r="G662" s="37" t="s">
        <v>14</v>
      </c>
      <c r="H662" s="37"/>
      <c r="I662" s="22" t="s">
        <v>2517</v>
      </c>
      <c r="J662" s="22" t="s">
        <v>2518</v>
      </c>
      <c r="K662" s="12" t="s">
        <v>17</v>
      </c>
    </row>
    <row r="663" spans="1:11" ht="34.5" customHeight="1" x14ac:dyDescent="0.25">
      <c r="A663" s="11" t="s">
        <v>721</v>
      </c>
      <c r="B663" s="4" t="s">
        <v>716</v>
      </c>
      <c r="C663" s="4" t="s">
        <v>356</v>
      </c>
      <c r="D663" s="36">
        <v>100.85</v>
      </c>
      <c r="E663" s="36"/>
      <c r="F663" s="4" t="s">
        <v>13</v>
      </c>
      <c r="G663" s="37" t="s">
        <v>14</v>
      </c>
      <c r="H663" s="37"/>
      <c r="I663" s="22" t="s">
        <v>2517</v>
      </c>
      <c r="J663" s="22" t="s">
        <v>2518</v>
      </c>
      <c r="K663" s="12" t="s">
        <v>19</v>
      </c>
    </row>
    <row r="664" spans="1:11" ht="34.5" customHeight="1" x14ac:dyDescent="0.25">
      <c r="A664" s="11" t="s">
        <v>722</v>
      </c>
      <c r="B664" s="4" t="s">
        <v>716</v>
      </c>
      <c r="C664" s="4" t="s">
        <v>356</v>
      </c>
      <c r="D664" s="36">
        <v>96.65</v>
      </c>
      <c r="E664" s="36"/>
      <c r="F664" s="4" t="s">
        <v>13</v>
      </c>
      <c r="G664" s="37" t="s">
        <v>14</v>
      </c>
      <c r="H664" s="37"/>
      <c r="I664" s="22" t="s">
        <v>2517</v>
      </c>
      <c r="J664" s="22" t="s">
        <v>2518</v>
      </c>
      <c r="K664" s="12" t="s">
        <v>19</v>
      </c>
    </row>
    <row r="665" spans="1:11" ht="35.25" customHeight="1" x14ac:dyDescent="0.25">
      <c r="A665" s="11" t="s">
        <v>723</v>
      </c>
      <c r="B665" s="4" t="s">
        <v>716</v>
      </c>
      <c r="C665" s="4" t="s">
        <v>356</v>
      </c>
      <c r="D665" s="36">
        <v>386.6</v>
      </c>
      <c r="E665" s="36"/>
      <c r="F665" s="4" t="s">
        <v>13</v>
      </c>
      <c r="G665" s="37" t="s">
        <v>14</v>
      </c>
      <c r="H665" s="37"/>
      <c r="I665" s="22" t="s">
        <v>2517</v>
      </c>
      <c r="J665" s="22" t="s">
        <v>2518</v>
      </c>
      <c r="K665" s="12" t="s">
        <v>17</v>
      </c>
    </row>
    <row r="666" spans="1:11" ht="34.5" customHeight="1" x14ac:dyDescent="0.25">
      <c r="A666" s="11" t="s">
        <v>724</v>
      </c>
      <c r="B666" s="4" t="s">
        <v>716</v>
      </c>
      <c r="C666" s="4" t="s">
        <v>356</v>
      </c>
      <c r="D666" s="36">
        <v>251.29</v>
      </c>
      <c r="E666" s="36"/>
      <c r="F666" s="4" t="s">
        <v>13</v>
      </c>
      <c r="G666" s="37" t="s">
        <v>14</v>
      </c>
      <c r="H666" s="37"/>
      <c r="I666" s="22" t="s">
        <v>2517</v>
      </c>
      <c r="J666" s="22" t="s">
        <v>2518</v>
      </c>
      <c r="K666" s="12" t="s">
        <v>17</v>
      </c>
    </row>
    <row r="667" spans="1:11" ht="34.5" customHeight="1" x14ac:dyDescent="0.25">
      <c r="A667" s="11" t="s">
        <v>725</v>
      </c>
      <c r="B667" s="4" t="s">
        <v>716</v>
      </c>
      <c r="C667" s="4" t="s">
        <v>356</v>
      </c>
      <c r="D667" s="36">
        <v>206.76</v>
      </c>
      <c r="E667" s="36"/>
      <c r="F667" s="4" t="s">
        <v>13</v>
      </c>
      <c r="G667" s="37" t="s">
        <v>14</v>
      </c>
      <c r="H667" s="37"/>
      <c r="I667" s="22" t="s">
        <v>2517</v>
      </c>
      <c r="J667" s="22" t="s">
        <v>2518</v>
      </c>
      <c r="K667" s="12" t="s">
        <v>19</v>
      </c>
    </row>
    <row r="668" spans="1:11" ht="34.5" customHeight="1" x14ac:dyDescent="0.25">
      <c r="A668" s="11" t="s">
        <v>726</v>
      </c>
      <c r="B668" s="4" t="s">
        <v>716</v>
      </c>
      <c r="C668" s="4" t="s">
        <v>356</v>
      </c>
      <c r="D668" s="36">
        <v>23.53</v>
      </c>
      <c r="E668" s="36"/>
      <c r="F668" s="4" t="s">
        <v>13</v>
      </c>
      <c r="G668" s="37" t="s">
        <v>14</v>
      </c>
      <c r="H668" s="37"/>
      <c r="I668" s="22" t="s">
        <v>2517</v>
      </c>
      <c r="J668" s="22" t="s">
        <v>2518</v>
      </c>
      <c r="K668" s="12" t="s">
        <v>19</v>
      </c>
    </row>
    <row r="669" spans="1:11" ht="34.5" customHeight="1" x14ac:dyDescent="0.25">
      <c r="A669" s="11" t="s">
        <v>727</v>
      </c>
      <c r="B669" s="4" t="s">
        <v>716</v>
      </c>
      <c r="C669" s="4" t="s">
        <v>356</v>
      </c>
      <c r="D669" s="36">
        <v>40.340000000000003</v>
      </c>
      <c r="E669" s="36"/>
      <c r="F669" s="4" t="s">
        <v>13</v>
      </c>
      <c r="G669" s="37" t="s">
        <v>14</v>
      </c>
      <c r="H669" s="37"/>
      <c r="I669" s="22" t="s">
        <v>2517</v>
      </c>
      <c r="J669" s="22" t="s">
        <v>2518</v>
      </c>
      <c r="K669" s="12" t="s">
        <v>19</v>
      </c>
    </row>
    <row r="670" spans="1:11" ht="34.5" customHeight="1" x14ac:dyDescent="0.25">
      <c r="A670" s="11" t="s">
        <v>728</v>
      </c>
      <c r="B670" s="4" t="s">
        <v>716</v>
      </c>
      <c r="C670" s="4" t="s">
        <v>356</v>
      </c>
      <c r="D670" s="36">
        <v>100.85</v>
      </c>
      <c r="E670" s="36"/>
      <c r="F670" s="4" t="s">
        <v>13</v>
      </c>
      <c r="G670" s="37" t="s">
        <v>14</v>
      </c>
      <c r="H670" s="37"/>
      <c r="I670" s="22" t="s">
        <v>2517</v>
      </c>
      <c r="J670" s="22" t="s">
        <v>2518</v>
      </c>
      <c r="K670" s="12" t="s">
        <v>19</v>
      </c>
    </row>
    <row r="671" spans="1:11" ht="35.25" customHeight="1" x14ac:dyDescent="0.25">
      <c r="A671" s="11" t="s">
        <v>729</v>
      </c>
      <c r="B671" s="4" t="s">
        <v>716</v>
      </c>
      <c r="C671" s="4" t="s">
        <v>356</v>
      </c>
      <c r="D671" s="36">
        <v>630.29999999999995</v>
      </c>
      <c r="E671" s="36"/>
      <c r="F671" s="4" t="s">
        <v>13</v>
      </c>
      <c r="G671" s="37" t="s">
        <v>14</v>
      </c>
      <c r="H671" s="37"/>
      <c r="I671" s="22" t="s">
        <v>2517</v>
      </c>
      <c r="J671" s="22" t="s">
        <v>2518</v>
      </c>
      <c r="K671" s="12" t="s">
        <v>17</v>
      </c>
    </row>
    <row r="672" spans="1:11" ht="34.5" customHeight="1" x14ac:dyDescent="0.25">
      <c r="A672" s="11" t="s">
        <v>730</v>
      </c>
      <c r="B672" s="4" t="s">
        <v>716</v>
      </c>
      <c r="C672" s="4" t="s">
        <v>356</v>
      </c>
      <c r="D672" s="36">
        <v>3907.5</v>
      </c>
      <c r="E672" s="36"/>
      <c r="F672" s="4" t="s">
        <v>13</v>
      </c>
      <c r="G672" s="37" t="s">
        <v>14</v>
      </c>
      <c r="H672" s="37"/>
      <c r="I672" s="22" t="s">
        <v>2517</v>
      </c>
      <c r="J672" s="22" t="s">
        <v>2518</v>
      </c>
      <c r="K672" s="12" t="s">
        <v>17</v>
      </c>
    </row>
    <row r="673" spans="1:11" ht="34.5" customHeight="1" x14ac:dyDescent="0.25">
      <c r="A673" s="11" t="s">
        <v>731</v>
      </c>
      <c r="B673" s="4" t="s">
        <v>716</v>
      </c>
      <c r="C673" s="4" t="s">
        <v>356</v>
      </c>
      <c r="D673" s="36">
        <v>937.8</v>
      </c>
      <c r="E673" s="36"/>
      <c r="F673" s="4" t="s">
        <v>13</v>
      </c>
      <c r="G673" s="37" t="s">
        <v>14</v>
      </c>
      <c r="H673" s="37"/>
      <c r="I673" s="22" t="s">
        <v>2517</v>
      </c>
      <c r="J673" s="22" t="s">
        <v>2518</v>
      </c>
      <c r="K673" s="12" t="s">
        <v>17</v>
      </c>
    </row>
    <row r="674" spans="1:11" ht="34.5" customHeight="1" x14ac:dyDescent="0.25">
      <c r="A674" s="11" t="s">
        <v>732</v>
      </c>
      <c r="B674" s="4" t="s">
        <v>716</v>
      </c>
      <c r="C674" s="4" t="s">
        <v>356</v>
      </c>
      <c r="D674" s="36">
        <v>173.97</v>
      </c>
      <c r="E674" s="36"/>
      <c r="F674" s="4" t="s">
        <v>13</v>
      </c>
      <c r="G674" s="37" t="s">
        <v>14</v>
      </c>
      <c r="H674" s="37"/>
      <c r="I674" s="22" t="s">
        <v>2517</v>
      </c>
      <c r="J674" s="22" t="s">
        <v>2518</v>
      </c>
      <c r="K674" s="12" t="s">
        <v>17</v>
      </c>
    </row>
    <row r="675" spans="1:11" ht="34.5" customHeight="1" x14ac:dyDescent="0.25">
      <c r="A675" s="11" t="s">
        <v>733</v>
      </c>
      <c r="B675" s="4" t="s">
        <v>716</v>
      </c>
      <c r="C675" s="4" t="s">
        <v>356</v>
      </c>
      <c r="D675" s="36">
        <v>100</v>
      </c>
      <c r="E675" s="36"/>
      <c r="F675" s="4" t="s">
        <v>13</v>
      </c>
      <c r="G675" s="37" t="s">
        <v>14</v>
      </c>
      <c r="H675" s="37"/>
      <c r="I675" s="22" t="s">
        <v>2517</v>
      </c>
      <c r="J675" s="22" t="s">
        <v>2518</v>
      </c>
      <c r="K675" s="12" t="s">
        <v>19</v>
      </c>
    </row>
    <row r="676" spans="1:11" ht="34.5" customHeight="1" x14ac:dyDescent="0.25">
      <c r="A676" s="11" t="s">
        <v>734</v>
      </c>
      <c r="B676" s="4" t="s">
        <v>716</v>
      </c>
      <c r="C676" s="4" t="s">
        <v>356</v>
      </c>
      <c r="D676" s="36">
        <v>127.74</v>
      </c>
      <c r="E676" s="36"/>
      <c r="F676" s="4" t="s">
        <v>13</v>
      </c>
      <c r="G676" s="37" t="s">
        <v>14</v>
      </c>
      <c r="H676" s="37"/>
      <c r="I676" s="22" t="s">
        <v>2517</v>
      </c>
      <c r="J676" s="22" t="s">
        <v>2518</v>
      </c>
      <c r="K676" s="12" t="s">
        <v>17</v>
      </c>
    </row>
    <row r="677" spans="1:11" ht="35.25" customHeight="1" x14ac:dyDescent="0.25">
      <c r="A677" s="11" t="s">
        <v>735</v>
      </c>
      <c r="B677" s="4" t="s">
        <v>716</v>
      </c>
      <c r="C677" s="4" t="s">
        <v>356</v>
      </c>
      <c r="D677" s="36">
        <v>147.1</v>
      </c>
      <c r="E677" s="36"/>
      <c r="F677" s="4" t="s">
        <v>13</v>
      </c>
      <c r="G677" s="37" t="s">
        <v>14</v>
      </c>
      <c r="H677" s="37"/>
      <c r="I677" s="22" t="s">
        <v>2517</v>
      </c>
      <c r="J677" s="22" t="s">
        <v>2518</v>
      </c>
      <c r="K677" s="12" t="s">
        <v>19</v>
      </c>
    </row>
    <row r="678" spans="1:11" ht="34.5" customHeight="1" x14ac:dyDescent="0.25">
      <c r="A678" s="11" t="s">
        <v>736</v>
      </c>
      <c r="B678" s="4" t="s">
        <v>716</v>
      </c>
      <c r="C678" s="4" t="s">
        <v>356</v>
      </c>
      <c r="D678" s="36">
        <v>880.68</v>
      </c>
      <c r="E678" s="36"/>
      <c r="F678" s="4" t="s">
        <v>13</v>
      </c>
      <c r="G678" s="37" t="s">
        <v>14</v>
      </c>
      <c r="H678" s="37"/>
      <c r="I678" s="22" t="s">
        <v>2517</v>
      </c>
      <c r="J678" s="22" t="s">
        <v>2518</v>
      </c>
      <c r="K678" s="12" t="s">
        <v>19</v>
      </c>
    </row>
    <row r="679" spans="1:11" ht="34.5" customHeight="1" x14ac:dyDescent="0.25">
      <c r="A679" s="11" t="s">
        <v>737</v>
      </c>
      <c r="B679" s="4" t="s">
        <v>716</v>
      </c>
      <c r="C679" s="4" t="s">
        <v>356</v>
      </c>
      <c r="D679" s="36">
        <v>304.2</v>
      </c>
      <c r="E679" s="36"/>
      <c r="F679" s="4" t="s">
        <v>13</v>
      </c>
      <c r="G679" s="37" t="s">
        <v>14</v>
      </c>
      <c r="H679" s="37"/>
      <c r="I679" s="22" t="s">
        <v>2517</v>
      </c>
      <c r="J679" s="22" t="s">
        <v>2518</v>
      </c>
      <c r="K679" s="12" t="s">
        <v>17</v>
      </c>
    </row>
    <row r="680" spans="1:11" ht="34.5" customHeight="1" x14ac:dyDescent="0.25">
      <c r="A680" s="11" t="s">
        <v>738</v>
      </c>
      <c r="B680" s="4" t="s">
        <v>716</v>
      </c>
      <c r="C680" s="4" t="s">
        <v>356</v>
      </c>
      <c r="D680" s="36">
        <v>26.05</v>
      </c>
      <c r="E680" s="36"/>
      <c r="F680" s="4" t="s">
        <v>13</v>
      </c>
      <c r="G680" s="37" t="s">
        <v>14</v>
      </c>
      <c r="H680" s="37"/>
      <c r="I680" s="22" t="s">
        <v>2517</v>
      </c>
      <c r="J680" s="22" t="s">
        <v>2518</v>
      </c>
      <c r="K680" s="12" t="s">
        <v>19</v>
      </c>
    </row>
    <row r="681" spans="1:11" ht="34.5" customHeight="1" x14ac:dyDescent="0.25">
      <c r="A681" s="11" t="s">
        <v>739</v>
      </c>
      <c r="B681" s="4" t="s">
        <v>716</v>
      </c>
      <c r="C681" s="4" t="s">
        <v>356</v>
      </c>
      <c r="D681" s="36">
        <v>1679.88</v>
      </c>
      <c r="E681" s="36"/>
      <c r="F681" s="4" t="s">
        <v>13</v>
      </c>
      <c r="G681" s="37" t="s">
        <v>14</v>
      </c>
      <c r="H681" s="37"/>
      <c r="I681" s="22" t="s">
        <v>2517</v>
      </c>
      <c r="J681" s="22" t="s">
        <v>2518</v>
      </c>
      <c r="K681" s="12" t="s">
        <v>19</v>
      </c>
    </row>
    <row r="682" spans="1:11" ht="34.5" customHeight="1" x14ac:dyDescent="0.25">
      <c r="A682" s="11" t="s">
        <v>740</v>
      </c>
      <c r="B682" s="4" t="s">
        <v>716</v>
      </c>
      <c r="C682" s="4" t="s">
        <v>356</v>
      </c>
      <c r="D682" s="36">
        <v>70.59</v>
      </c>
      <c r="E682" s="36"/>
      <c r="F682" s="4" t="s">
        <v>13</v>
      </c>
      <c r="G682" s="37" t="s">
        <v>14</v>
      </c>
      <c r="H682" s="37"/>
      <c r="I682" s="22" t="s">
        <v>2517</v>
      </c>
      <c r="J682" s="22" t="s">
        <v>2518</v>
      </c>
      <c r="K682" s="12" t="s">
        <v>19</v>
      </c>
    </row>
    <row r="683" spans="1:11" ht="34.5" customHeight="1" x14ac:dyDescent="0.25">
      <c r="A683" s="11" t="s">
        <v>741</v>
      </c>
      <c r="B683" s="4" t="s">
        <v>716</v>
      </c>
      <c r="C683" s="4" t="s">
        <v>356</v>
      </c>
      <c r="D683" s="36">
        <v>403.4</v>
      </c>
      <c r="E683" s="36"/>
      <c r="F683" s="4" t="s">
        <v>13</v>
      </c>
      <c r="G683" s="37" t="s">
        <v>14</v>
      </c>
      <c r="H683" s="37"/>
      <c r="I683" s="22" t="s">
        <v>2517</v>
      </c>
      <c r="J683" s="22" t="s">
        <v>2518</v>
      </c>
      <c r="K683" s="12" t="s">
        <v>17</v>
      </c>
    </row>
    <row r="684" spans="1:11" ht="35.25" customHeight="1" x14ac:dyDescent="0.25">
      <c r="A684" s="11" t="s">
        <v>742</v>
      </c>
      <c r="B684" s="4" t="s">
        <v>716</v>
      </c>
      <c r="C684" s="4" t="s">
        <v>356</v>
      </c>
      <c r="D684" s="36">
        <v>243.7</v>
      </c>
      <c r="E684" s="36"/>
      <c r="F684" s="4" t="s">
        <v>13</v>
      </c>
      <c r="G684" s="37" t="s">
        <v>14</v>
      </c>
      <c r="H684" s="37"/>
      <c r="I684" s="22" t="s">
        <v>2517</v>
      </c>
      <c r="J684" s="22" t="s">
        <v>2518</v>
      </c>
      <c r="K684" s="12" t="s">
        <v>17</v>
      </c>
    </row>
    <row r="685" spans="1:11" ht="34.5" customHeight="1" x14ac:dyDescent="0.25">
      <c r="A685" s="11" t="s">
        <v>743</v>
      </c>
      <c r="B685" s="4" t="s">
        <v>716</v>
      </c>
      <c r="C685" s="4" t="s">
        <v>356</v>
      </c>
      <c r="D685" s="36">
        <v>126.1</v>
      </c>
      <c r="E685" s="36"/>
      <c r="F685" s="4" t="s">
        <v>13</v>
      </c>
      <c r="G685" s="37" t="s">
        <v>14</v>
      </c>
      <c r="H685" s="37"/>
      <c r="I685" s="22" t="s">
        <v>2517</v>
      </c>
      <c r="J685" s="22" t="s">
        <v>2518</v>
      </c>
      <c r="K685" s="12" t="s">
        <v>17</v>
      </c>
    </row>
    <row r="686" spans="1:11" ht="34.5" customHeight="1" x14ac:dyDescent="0.25">
      <c r="A686" s="11" t="s">
        <v>744</v>
      </c>
      <c r="B686" s="4" t="s">
        <v>716</v>
      </c>
      <c r="C686" s="4" t="s">
        <v>356</v>
      </c>
      <c r="D686" s="36">
        <v>243.6</v>
      </c>
      <c r="E686" s="36"/>
      <c r="F686" s="4" t="s">
        <v>13</v>
      </c>
      <c r="G686" s="37" t="s">
        <v>14</v>
      </c>
      <c r="H686" s="37"/>
      <c r="I686" s="22" t="s">
        <v>2517</v>
      </c>
      <c r="J686" s="22" t="s">
        <v>2518</v>
      </c>
      <c r="K686" s="12" t="s">
        <v>17</v>
      </c>
    </row>
    <row r="687" spans="1:11" ht="34.5" customHeight="1" x14ac:dyDescent="0.25">
      <c r="A687" s="11" t="s">
        <v>745</v>
      </c>
      <c r="B687" s="4" t="s">
        <v>716</v>
      </c>
      <c r="C687" s="4" t="s">
        <v>356</v>
      </c>
      <c r="D687" s="36">
        <v>105.04</v>
      </c>
      <c r="E687" s="36"/>
      <c r="F687" s="4" t="s">
        <v>13</v>
      </c>
      <c r="G687" s="37" t="s">
        <v>32</v>
      </c>
      <c r="H687" s="37"/>
      <c r="I687" s="22" t="s">
        <v>2517</v>
      </c>
      <c r="J687" s="22" t="s">
        <v>2518</v>
      </c>
      <c r="K687" s="12" t="s">
        <v>33</v>
      </c>
    </row>
    <row r="688" spans="1:11" ht="34.5" customHeight="1" x14ac:dyDescent="0.25">
      <c r="A688" s="11" t="s">
        <v>746</v>
      </c>
      <c r="B688" s="4" t="s">
        <v>716</v>
      </c>
      <c r="C688" s="4" t="s">
        <v>356</v>
      </c>
      <c r="D688" s="36">
        <v>945.4</v>
      </c>
      <c r="E688" s="36"/>
      <c r="F688" s="4" t="s">
        <v>13</v>
      </c>
      <c r="G688" s="37" t="s">
        <v>14</v>
      </c>
      <c r="H688" s="37"/>
      <c r="I688" s="22" t="s">
        <v>2517</v>
      </c>
      <c r="J688" s="22" t="s">
        <v>2518</v>
      </c>
      <c r="K688" s="12" t="s">
        <v>19</v>
      </c>
    </row>
    <row r="689" spans="1:11" ht="34.5" customHeight="1" x14ac:dyDescent="0.25">
      <c r="A689" s="11" t="s">
        <v>747</v>
      </c>
      <c r="B689" s="4" t="s">
        <v>716</v>
      </c>
      <c r="C689" s="4" t="s">
        <v>356</v>
      </c>
      <c r="D689" s="36">
        <v>312.60000000000002</v>
      </c>
      <c r="E689" s="36"/>
      <c r="F689" s="4" t="s">
        <v>13</v>
      </c>
      <c r="G689" s="37" t="s">
        <v>14</v>
      </c>
      <c r="H689" s="37"/>
      <c r="I689" s="22" t="s">
        <v>2517</v>
      </c>
      <c r="J689" s="22" t="s">
        <v>2518</v>
      </c>
      <c r="K689" s="12" t="s">
        <v>19</v>
      </c>
    </row>
    <row r="690" spans="1:11" ht="35.25" customHeight="1" x14ac:dyDescent="0.25">
      <c r="A690" s="11" t="s">
        <v>748</v>
      </c>
      <c r="B690" s="4" t="s">
        <v>716</v>
      </c>
      <c r="C690" s="4" t="s">
        <v>356</v>
      </c>
      <c r="D690" s="36">
        <v>753.78</v>
      </c>
      <c r="E690" s="36"/>
      <c r="F690" s="4" t="s">
        <v>13</v>
      </c>
      <c r="G690" s="37" t="s">
        <v>14</v>
      </c>
      <c r="H690" s="37"/>
      <c r="I690" s="22" t="s">
        <v>2517</v>
      </c>
      <c r="J690" s="22" t="s">
        <v>2518</v>
      </c>
      <c r="K690" s="12" t="s">
        <v>17</v>
      </c>
    </row>
    <row r="691" spans="1:11" ht="34.5" customHeight="1" x14ac:dyDescent="0.25">
      <c r="A691" s="11" t="s">
        <v>749</v>
      </c>
      <c r="B691" s="4" t="s">
        <v>716</v>
      </c>
      <c r="C691" s="4" t="s">
        <v>356</v>
      </c>
      <c r="D691" s="36">
        <v>151.30000000000001</v>
      </c>
      <c r="E691" s="36"/>
      <c r="F691" s="4" t="s">
        <v>13</v>
      </c>
      <c r="G691" s="37" t="s">
        <v>14</v>
      </c>
      <c r="H691" s="37"/>
      <c r="I691" s="22" t="s">
        <v>2517</v>
      </c>
      <c r="J691" s="22" t="s">
        <v>2518</v>
      </c>
      <c r="K691" s="12" t="s">
        <v>17</v>
      </c>
    </row>
    <row r="692" spans="1:11" ht="34.5" customHeight="1" x14ac:dyDescent="0.25">
      <c r="A692" s="11" t="s">
        <v>750</v>
      </c>
      <c r="B692" s="4" t="s">
        <v>716</v>
      </c>
      <c r="C692" s="4" t="s">
        <v>356</v>
      </c>
      <c r="D692" s="36">
        <v>1411.8</v>
      </c>
      <c r="E692" s="36"/>
      <c r="F692" s="4" t="s">
        <v>13</v>
      </c>
      <c r="G692" s="37" t="s">
        <v>14</v>
      </c>
      <c r="H692" s="37"/>
      <c r="I692" s="22" t="s">
        <v>2517</v>
      </c>
      <c r="J692" s="22" t="s">
        <v>2518</v>
      </c>
      <c r="K692" s="12" t="s">
        <v>19</v>
      </c>
    </row>
    <row r="693" spans="1:11" ht="34.5" customHeight="1" x14ac:dyDescent="0.25">
      <c r="A693" s="11" t="s">
        <v>751</v>
      </c>
      <c r="B693" s="4" t="s">
        <v>716</v>
      </c>
      <c r="C693" s="4" t="s">
        <v>356</v>
      </c>
      <c r="D693" s="36">
        <v>48.74</v>
      </c>
      <c r="E693" s="36"/>
      <c r="F693" s="4" t="s">
        <v>13</v>
      </c>
      <c r="G693" s="37" t="s">
        <v>14</v>
      </c>
      <c r="H693" s="37"/>
      <c r="I693" s="22" t="s">
        <v>2517</v>
      </c>
      <c r="J693" s="22" t="s">
        <v>2518</v>
      </c>
      <c r="K693" s="12" t="s">
        <v>19</v>
      </c>
    </row>
    <row r="694" spans="1:11" ht="34.5" customHeight="1" x14ac:dyDescent="0.25">
      <c r="A694" s="11" t="s">
        <v>752</v>
      </c>
      <c r="B694" s="4" t="s">
        <v>716</v>
      </c>
      <c r="C694" s="4" t="s">
        <v>356</v>
      </c>
      <c r="D694" s="36">
        <v>121.84</v>
      </c>
      <c r="E694" s="36"/>
      <c r="F694" s="4" t="s">
        <v>13</v>
      </c>
      <c r="G694" s="37" t="s">
        <v>14</v>
      </c>
      <c r="H694" s="37"/>
      <c r="I694" s="22" t="s">
        <v>2517</v>
      </c>
      <c r="J694" s="22" t="s">
        <v>2518</v>
      </c>
      <c r="K694" s="12" t="s">
        <v>19</v>
      </c>
    </row>
    <row r="695" spans="1:11" ht="34.5" customHeight="1" x14ac:dyDescent="0.25">
      <c r="A695" s="11" t="s">
        <v>753</v>
      </c>
      <c r="B695" s="4" t="s">
        <v>716</v>
      </c>
      <c r="C695" s="4" t="s">
        <v>356</v>
      </c>
      <c r="D695" s="36">
        <v>161.34</v>
      </c>
      <c r="E695" s="36"/>
      <c r="F695" s="4" t="s">
        <v>13</v>
      </c>
      <c r="G695" s="37" t="s">
        <v>14</v>
      </c>
      <c r="H695" s="37"/>
      <c r="I695" s="22" t="s">
        <v>2517</v>
      </c>
      <c r="J695" s="22" t="s">
        <v>2518</v>
      </c>
      <c r="K695" s="12" t="s">
        <v>17</v>
      </c>
    </row>
    <row r="696" spans="1:11" ht="35.25" customHeight="1" x14ac:dyDescent="0.25">
      <c r="A696" s="11" t="s">
        <v>754</v>
      </c>
      <c r="B696" s="4" t="s">
        <v>716</v>
      </c>
      <c r="C696" s="4" t="s">
        <v>356</v>
      </c>
      <c r="D696" s="36">
        <v>80.680000000000007</v>
      </c>
      <c r="E696" s="36"/>
      <c r="F696" s="4" t="s">
        <v>13</v>
      </c>
      <c r="G696" s="37" t="s">
        <v>14</v>
      </c>
      <c r="H696" s="37"/>
      <c r="I696" s="22" t="s">
        <v>2517</v>
      </c>
      <c r="J696" s="22" t="s">
        <v>2518</v>
      </c>
      <c r="K696" s="12" t="s">
        <v>19</v>
      </c>
    </row>
    <row r="697" spans="1:11" ht="34.5" customHeight="1" x14ac:dyDescent="0.25">
      <c r="A697" s="11" t="s">
        <v>755</v>
      </c>
      <c r="B697" s="4" t="s">
        <v>716</v>
      </c>
      <c r="C697" s="4" t="s">
        <v>356</v>
      </c>
      <c r="D697" s="36">
        <v>434.85</v>
      </c>
      <c r="E697" s="36"/>
      <c r="F697" s="4" t="s">
        <v>13</v>
      </c>
      <c r="G697" s="37" t="s">
        <v>14</v>
      </c>
      <c r="H697" s="37"/>
      <c r="I697" s="22" t="s">
        <v>2517</v>
      </c>
      <c r="J697" s="22" t="s">
        <v>2518</v>
      </c>
      <c r="K697" s="12" t="s">
        <v>17</v>
      </c>
    </row>
    <row r="698" spans="1:11" ht="34.5" customHeight="1" x14ac:dyDescent="0.25">
      <c r="A698" s="11" t="s">
        <v>756</v>
      </c>
      <c r="B698" s="4" t="s">
        <v>716</v>
      </c>
      <c r="C698" s="4" t="s">
        <v>356</v>
      </c>
      <c r="D698" s="36">
        <v>26.47</v>
      </c>
      <c r="E698" s="36"/>
      <c r="F698" s="4" t="s">
        <v>13</v>
      </c>
      <c r="G698" s="37" t="s">
        <v>14</v>
      </c>
      <c r="H698" s="37"/>
      <c r="I698" s="22" t="s">
        <v>2517</v>
      </c>
      <c r="J698" s="22" t="s">
        <v>2518</v>
      </c>
      <c r="K698" s="12" t="s">
        <v>19</v>
      </c>
    </row>
    <row r="699" spans="1:11" ht="34.5" customHeight="1" x14ac:dyDescent="0.25">
      <c r="A699" s="11" t="s">
        <v>757</v>
      </c>
      <c r="B699" s="4" t="s">
        <v>716</v>
      </c>
      <c r="C699" s="4" t="s">
        <v>356</v>
      </c>
      <c r="D699" s="36">
        <v>917.64</v>
      </c>
      <c r="E699" s="36"/>
      <c r="F699" s="4" t="s">
        <v>13</v>
      </c>
      <c r="G699" s="37" t="s">
        <v>14</v>
      </c>
      <c r="H699" s="37"/>
      <c r="I699" s="22" t="s">
        <v>2517</v>
      </c>
      <c r="J699" s="22" t="s">
        <v>2518</v>
      </c>
      <c r="K699" s="12" t="s">
        <v>19</v>
      </c>
    </row>
    <row r="700" spans="1:11" ht="34.5" customHeight="1" x14ac:dyDescent="0.25">
      <c r="A700" s="11" t="s">
        <v>758</v>
      </c>
      <c r="B700" s="4" t="s">
        <v>716</v>
      </c>
      <c r="C700" s="4" t="s">
        <v>356</v>
      </c>
      <c r="D700" s="36">
        <v>635.28</v>
      </c>
      <c r="E700" s="36"/>
      <c r="F700" s="4" t="s">
        <v>13</v>
      </c>
      <c r="G700" s="37" t="s">
        <v>14</v>
      </c>
      <c r="H700" s="37"/>
      <c r="I700" s="22" t="s">
        <v>2517</v>
      </c>
      <c r="J700" s="22" t="s">
        <v>2518</v>
      </c>
      <c r="K700" s="12" t="s">
        <v>17</v>
      </c>
    </row>
    <row r="701" spans="1:11" ht="34.5" customHeight="1" x14ac:dyDescent="0.25">
      <c r="A701" s="11" t="s">
        <v>759</v>
      </c>
      <c r="B701" s="4" t="s">
        <v>716</v>
      </c>
      <c r="C701" s="4" t="s">
        <v>356</v>
      </c>
      <c r="D701" s="36">
        <v>579.79999999999995</v>
      </c>
      <c r="E701" s="36"/>
      <c r="F701" s="4" t="s">
        <v>13</v>
      </c>
      <c r="G701" s="37" t="s">
        <v>14</v>
      </c>
      <c r="H701" s="37"/>
      <c r="I701" s="22" t="s">
        <v>2517</v>
      </c>
      <c r="J701" s="22" t="s">
        <v>2518</v>
      </c>
      <c r="K701" s="12" t="s">
        <v>19</v>
      </c>
    </row>
    <row r="702" spans="1:11" ht="35.25" customHeight="1" x14ac:dyDescent="0.25">
      <c r="A702" s="11" t="s">
        <v>760</v>
      </c>
      <c r="B702" s="4" t="s">
        <v>716</v>
      </c>
      <c r="C702" s="4" t="s">
        <v>356</v>
      </c>
      <c r="D702" s="36">
        <v>406.67</v>
      </c>
      <c r="E702" s="36"/>
      <c r="F702" s="4" t="s">
        <v>13</v>
      </c>
      <c r="G702" s="37" t="s">
        <v>14</v>
      </c>
      <c r="H702" s="37"/>
      <c r="I702" s="22" t="s">
        <v>2517</v>
      </c>
      <c r="J702" s="22" t="s">
        <v>2518</v>
      </c>
      <c r="K702" s="12" t="s">
        <v>17</v>
      </c>
    </row>
    <row r="703" spans="1:11" ht="34.5" customHeight="1" x14ac:dyDescent="0.25">
      <c r="A703" s="11" t="s">
        <v>761</v>
      </c>
      <c r="B703" s="4" t="s">
        <v>716</v>
      </c>
      <c r="C703" s="4" t="s">
        <v>356</v>
      </c>
      <c r="D703" s="36">
        <v>306.7</v>
      </c>
      <c r="E703" s="36"/>
      <c r="F703" s="4" t="s">
        <v>13</v>
      </c>
      <c r="G703" s="37" t="s">
        <v>14</v>
      </c>
      <c r="H703" s="37"/>
      <c r="I703" s="22" t="s">
        <v>2517</v>
      </c>
      <c r="J703" s="22" t="s">
        <v>2518</v>
      </c>
      <c r="K703" s="12" t="s">
        <v>17</v>
      </c>
    </row>
    <row r="704" spans="1:11" ht="34.5" customHeight="1" x14ac:dyDescent="0.25">
      <c r="A704" s="11" t="s">
        <v>762</v>
      </c>
      <c r="B704" s="4" t="s">
        <v>716</v>
      </c>
      <c r="C704" s="4" t="s">
        <v>356</v>
      </c>
      <c r="D704" s="36">
        <v>676.45</v>
      </c>
      <c r="E704" s="36"/>
      <c r="F704" s="4" t="s">
        <v>13</v>
      </c>
      <c r="G704" s="37" t="s">
        <v>14</v>
      </c>
      <c r="H704" s="37"/>
      <c r="I704" s="22" t="s">
        <v>2517</v>
      </c>
      <c r="J704" s="22" t="s">
        <v>2518</v>
      </c>
      <c r="K704" s="12" t="s">
        <v>17</v>
      </c>
    </row>
    <row r="705" spans="1:11" ht="34.5" customHeight="1" x14ac:dyDescent="0.25">
      <c r="A705" s="11" t="s">
        <v>763</v>
      </c>
      <c r="B705" s="4" t="s">
        <v>716</v>
      </c>
      <c r="C705" s="4" t="s">
        <v>356</v>
      </c>
      <c r="D705" s="36">
        <v>890.8</v>
      </c>
      <c r="E705" s="36"/>
      <c r="F705" s="4" t="s">
        <v>13</v>
      </c>
      <c r="G705" s="37" t="s">
        <v>14</v>
      </c>
      <c r="H705" s="37"/>
      <c r="I705" s="22" t="s">
        <v>2517</v>
      </c>
      <c r="J705" s="22" t="s">
        <v>2518</v>
      </c>
      <c r="K705" s="12" t="s">
        <v>17</v>
      </c>
    </row>
    <row r="706" spans="1:11" ht="34.5" customHeight="1" x14ac:dyDescent="0.25">
      <c r="A706" s="11" t="s">
        <v>764</v>
      </c>
      <c r="B706" s="4" t="s">
        <v>716</v>
      </c>
      <c r="C706" s="4" t="s">
        <v>356</v>
      </c>
      <c r="D706" s="36">
        <v>277.3</v>
      </c>
      <c r="E706" s="36"/>
      <c r="F706" s="4" t="s">
        <v>13</v>
      </c>
      <c r="G706" s="37" t="s">
        <v>14</v>
      </c>
      <c r="H706" s="37"/>
      <c r="I706" s="22" t="s">
        <v>2517</v>
      </c>
      <c r="J706" s="22" t="s">
        <v>2518</v>
      </c>
      <c r="K706" s="12" t="s">
        <v>17</v>
      </c>
    </row>
    <row r="707" spans="1:11" ht="34.5" customHeight="1" x14ac:dyDescent="0.25">
      <c r="A707" s="11" t="s">
        <v>765</v>
      </c>
      <c r="B707" s="4" t="s">
        <v>716</v>
      </c>
      <c r="C707" s="4" t="s">
        <v>356</v>
      </c>
      <c r="D707" s="36">
        <v>1243.7</v>
      </c>
      <c r="E707" s="36"/>
      <c r="F707" s="4" t="s">
        <v>13</v>
      </c>
      <c r="G707" s="37" t="s">
        <v>14</v>
      </c>
      <c r="H707" s="37"/>
      <c r="I707" s="22" t="s">
        <v>2517</v>
      </c>
      <c r="J707" s="22" t="s">
        <v>2518</v>
      </c>
      <c r="K707" s="12" t="s">
        <v>17</v>
      </c>
    </row>
    <row r="708" spans="1:11" ht="34.5" customHeight="1" x14ac:dyDescent="0.25">
      <c r="A708" s="11" t="s">
        <v>766</v>
      </c>
      <c r="B708" s="4" t="s">
        <v>716</v>
      </c>
      <c r="C708" s="4" t="s">
        <v>356</v>
      </c>
      <c r="D708" s="36">
        <v>75.650000000000006</v>
      </c>
      <c r="E708" s="36"/>
      <c r="F708" s="4" t="s">
        <v>13</v>
      </c>
      <c r="G708" s="37" t="s">
        <v>14</v>
      </c>
      <c r="H708" s="37"/>
      <c r="I708" s="22" t="s">
        <v>2517</v>
      </c>
      <c r="J708" s="22" t="s">
        <v>2518</v>
      </c>
      <c r="K708" s="12" t="s">
        <v>17</v>
      </c>
    </row>
    <row r="709" spans="1:11" ht="35.25" customHeight="1" x14ac:dyDescent="0.25">
      <c r="A709" s="11" t="s">
        <v>767</v>
      </c>
      <c r="B709" s="4" t="s">
        <v>716</v>
      </c>
      <c r="C709" s="4" t="s">
        <v>356</v>
      </c>
      <c r="D709" s="36">
        <v>932.7</v>
      </c>
      <c r="E709" s="36"/>
      <c r="F709" s="4" t="s">
        <v>13</v>
      </c>
      <c r="G709" s="37" t="s">
        <v>14</v>
      </c>
      <c r="H709" s="37"/>
      <c r="I709" s="22" t="s">
        <v>2517</v>
      </c>
      <c r="J709" s="22" t="s">
        <v>2518</v>
      </c>
      <c r="K709" s="12" t="s">
        <v>17</v>
      </c>
    </row>
    <row r="710" spans="1:11" ht="34.5" customHeight="1" x14ac:dyDescent="0.25">
      <c r="A710" s="11" t="s">
        <v>768</v>
      </c>
      <c r="B710" s="4" t="s">
        <v>716</v>
      </c>
      <c r="C710" s="4" t="s">
        <v>356</v>
      </c>
      <c r="D710" s="36">
        <v>369.7</v>
      </c>
      <c r="E710" s="36"/>
      <c r="F710" s="4" t="s">
        <v>13</v>
      </c>
      <c r="G710" s="37" t="s">
        <v>14</v>
      </c>
      <c r="H710" s="37"/>
      <c r="I710" s="22" t="s">
        <v>2517</v>
      </c>
      <c r="J710" s="22" t="s">
        <v>2518</v>
      </c>
      <c r="K710" s="12" t="s">
        <v>17</v>
      </c>
    </row>
    <row r="711" spans="1:11" ht="34.5" customHeight="1" x14ac:dyDescent="0.25">
      <c r="A711" s="11" t="s">
        <v>769</v>
      </c>
      <c r="B711" s="4" t="s">
        <v>716</v>
      </c>
      <c r="C711" s="4" t="s">
        <v>356</v>
      </c>
      <c r="D711" s="36">
        <v>987.4</v>
      </c>
      <c r="E711" s="36"/>
      <c r="F711" s="4" t="s">
        <v>13</v>
      </c>
      <c r="G711" s="37" t="s">
        <v>14</v>
      </c>
      <c r="H711" s="37"/>
      <c r="I711" s="22" t="s">
        <v>2517</v>
      </c>
      <c r="J711" s="22" t="s">
        <v>2518</v>
      </c>
      <c r="K711" s="12" t="s">
        <v>19</v>
      </c>
    </row>
    <row r="712" spans="1:11" ht="34.5" customHeight="1" x14ac:dyDescent="0.25">
      <c r="A712" s="11" t="s">
        <v>770</v>
      </c>
      <c r="B712" s="4" t="s">
        <v>716</v>
      </c>
      <c r="C712" s="4" t="s">
        <v>356</v>
      </c>
      <c r="D712" s="36">
        <v>173.11</v>
      </c>
      <c r="E712" s="36"/>
      <c r="F712" s="4" t="s">
        <v>13</v>
      </c>
      <c r="G712" s="37" t="s">
        <v>14</v>
      </c>
      <c r="H712" s="37"/>
      <c r="I712" s="22" t="s">
        <v>2517</v>
      </c>
      <c r="J712" s="22" t="s">
        <v>2518</v>
      </c>
      <c r="K712" s="12" t="s">
        <v>19</v>
      </c>
    </row>
    <row r="713" spans="1:11" ht="34.5" customHeight="1" x14ac:dyDescent="0.25">
      <c r="A713" s="11" t="s">
        <v>771</v>
      </c>
      <c r="B713" s="4" t="s">
        <v>716</v>
      </c>
      <c r="C713" s="4" t="s">
        <v>356</v>
      </c>
      <c r="D713" s="36">
        <v>42.02</v>
      </c>
      <c r="E713" s="36"/>
      <c r="F713" s="4" t="s">
        <v>13</v>
      </c>
      <c r="G713" s="37" t="s">
        <v>14</v>
      </c>
      <c r="H713" s="37"/>
      <c r="I713" s="22" t="s">
        <v>2517</v>
      </c>
      <c r="J713" s="22" t="s">
        <v>2518</v>
      </c>
      <c r="K713" s="12" t="s">
        <v>19</v>
      </c>
    </row>
    <row r="714" spans="1:11" ht="18" customHeight="1" x14ac:dyDescent="0.25">
      <c r="A714" s="13" t="s">
        <v>55</v>
      </c>
      <c r="B714" s="32" t="s">
        <v>772</v>
      </c>
      <c r="C714" s="32"/>
      <c r="D714" s="33">
        <f>SUM(D658:D713)</f>
        <v>25687.88</v>
      </c>
      <c r="E714" s="33"/>
      <c r="F714" s="5"/>
      <c r="G714" s="34"/>
      <c r="H714" s="35"/>
      <c r="I714" s="22"/>
      <c r="J714" s="22"/>
      <c r="K714" s="14"/>
    </row>
    <row r="715" spans="1:11" ht="34.5" customHeight="1" x14ac:dyDescent="0.25">
      <c r="A715" s="11" t="s">
        <v>773</v>
      </c>
      <c r="B715" s="4" t="s">
        <v>774</v>
      </c>
      <c r="C715" s="4" t="s">
        <v>356</v>
      </c>
      <c r="D715" s="36">
        <v>150.41999999999999</v>
      </c>
      <c r="E715" s="36"/>
      <c r="F715" s="4" t="s">
        <v>13</v>
      </c>
      <c r="G715" s="37" t="s">
        <v>14</v>
      </c>
      <c r="H715" s="37"/>
      <c r="I715" s="22" t="s">
        <v>2517</v>
      </c>
      <c r="J715" s="22" t="s">
        <v>2518</v>
      </c>
      <c r="K715" s="12" t="s">
        <v>19</v>
      </c>
    </row>
    <row r="716" spans="1:11" ht="18" customHeight="1" x14ac:dyDescent="0.25">
      <c r="A716" s="13" t="s">
        <v>55</v>
      </c>
      <c r="B716" s="32" t="s">
        <v>775</v>
      </c>
      <c r="C716" s="32"/>
      <c r="D716" s="33">
        <f>D715</f>
        <v>150.41999999999999</v>
      </c>
      <c r="E716" s="33"/>
      <c r="F716" s="5"/>
      <c r="G716" s="34"/>
      <c r="H716" s="35"/>
      <c r="I716" s="22" t="s">
        <v>2517</v>
      </c>
      <c r="J716" s="22" t="s">
        <v>2518</v>
      </c>
      <c r="K716" s="14"/>
    </row>
    <row r="717" spans="1:11" ht="24" customHeight="1" x14ac:dyDescent="0.25">
      <c r="A717" s="11" t="s">
        <v>776</v>
      </c>
      <c r="B717" s="4" t="s">
        <v>777</v>
      </c>
      <c r="C717" s="4" t="s">
        <v>356</v>
      </c>
      <c r="D717" s="36">
        <v>36.96</v>
      </c>
      <c r="E717" s="36"/>
      <c r="F717" s="4" t="s">
        <v>13</v>
      </c>
      <c r="G717" s="37" t="s">
        <v>14</v>
      </c>
      <c r="H717" s="37"/>
      <c r="I717" s="22" t="s">
        <v>2517</v>
      </c>
      <c r="J717" s="22" t="s">
        <v>2518</v>
      </c>
      <c r="K717" s="12" t="s">
        <v>19</v>
      </c>
    </row>
    <row r="718" spans="1:11" ht="24" customHeight="1" x14ac:dyDescent="0.25">
      <c r="A718" s="11" t="s">
        <v>778</v>
      </c>
      <c r="B718" s="4" t="s">
        <v>777</v>
      </c>
      <c r="C718" s="4" t="s">
        <v>356</v>
      </c>
      <c r="D718" s="36">
        <v>756.45</v>
      </c>
      <c r="E718" s="36"/>
      <c r="F718" s="4" t="s">
        <v>13</v>
      </c>
      <c r="G718" s="37" t="s">
        <v>14</v>
      </c>
      <c r="H718" s="37"/>
      <c r="I718" s="22" t="s">
        <v>2517</v>
      </c>
      <c r="J718" s="22" t="s">
        <v>2518</v>
      </c>
      <c r="K718" s="12" t="s">
        <v>19</v>
      </c>
    </row>
    <row r="719" spans="1:11" ht="34.5" customHeight="1" x14ac:dyDescent="0.25">
      <c r="A719" s="11" t="s">
        <v>779</v>
      </c>
      <c r="B719" s="4" t="s">
        <v>777</v>
      </c>
      <c r="C719" s="4" t="s">
        <v>356</v>
      </c>
      <c r="D719" s="36">
        <v>12.61</v>
      </c>
      <c r="E719" s="36"/>
      <c r="F719" s="4" t="s">
        <v>13</v>
      </c>
      <c r="G719" s="37" t="s">
        <v>14</v>
      </c>
      <c r="H719" s="37"/>
      <c r="I719" s="22" t="s">
        <v>2517</v>
      </c>
      <c r="J719" s="22" t="s">
        <v>2518</v>
      </c>
      <c r="K719" s="12" t="s">
        <v>19</v>
      </c>
    </row>
    <row r="720" spans="1:11" ht="34.5" customHeight="1" x14ac:dyDescent="0.25">
      <c r="A720" s="11" t="s">
        <v>780</v>
      </c>
      <c r="B720" s="4" t="s">
        <v>777</v>
      </c>
      <c r="C720" s="4" t="s">
        <v>356</v>
      </c>
      <c r="D720" s="36">
        <v>176.25</v>
      </c>
      <c r="E720" s="36"/>
      <c r="F720" s="4" t="s">
        <v>13</v>
      </c>
      <c r="G720" s="37" t="s">
        <v>14</v>
      </c>
      <c r="H720" s="37"/>
      <c r="I720" s="22" t="s">
        <v>2517</v>
      </c>
      <c r="J720" s="22" t="s">
        <v>2518</v>
      </c>
      <c r="K720" s="12" t="s">
        <v>19</v>
      </c>
    </row>
    <row r="721" spans="1:11" ht="24" customHeight="1" x14ac:dyDescent="0.25">
      <c r="A721" s="11" t="s">
        <v>781</v>
      </c>
      <c r="B721" s="4" t="s">
        <v>777</v>
      </c>
      <c r="C721" s="4" t="s">
        <v>356</v>
      </c>
      <c r="D721" s="36">
        <v>40.76</v>
      </c>
      <c r="E721" s="36"/>
      <c r="F721" s="4" t="s">
        <v>13</v>
      </c>
      <c r="G721" s="37" t="s">
        <v>14</v>
      </c>
      <c r="H721" s="37"/>
      <c r="I721" s="22" t="s">
        <v>2517</v>
      </c>
      <c r="J721" s="22" t="s">
        <v>2518</v>
      </c>
      <c r="K721" s="12" t="s">
        <v>19</v>
      </c>
    </row>
    <row r="722" spans="1:11" ht="24" customHeight="1" x14ac:dyDescent="0.25">
      <c r="A722" s="11" t="s">
        <v>782</v>
      </c>
      <c r="B722" s="4" t="s">
        <v>777</v>
      </c>
      <c r="C722" s="4" t="s">
        <v>356</v>
      </c>
      <c r="D722" s="36">
        <v>36.979999999999997</v>
      </c>
      <c r="E722" s="36"/>
      <c r="F722" s="4" t="s">
        <v>13</v>
      </c>
      <c r="G722" s="37" t="s">
        <v>14</v>
      </c>
      <c r="H722" s="37"/>
      <c r="I722" s="22" t="s">
        <v>2517</v>
      </c>
      <c r="J722" s="22" t="s">
        <v>2518</v>
      </c>
      <c r="K722" s="12" t="s">
        <v>19</v>
      </c>
    </row>
    <row r="723" spans="1:11" ht="24" customHeight="1" x14ac:dyDescent="0.25">
      <c r="A723" s="11" t="s">
        <v>783</v>
      </c>
      <c r="B723" s="4" t="s">
        <v>777</v>
      </c>
      <c r="C723" s="4" t="s">
        <v>356</v>
      </c>
      <c r="D723" s="36">
        <v>247.9</v>
      </c>
      <c r="E723" s="36"/>
      <c r="F723" s="4" t="s">
        <v>13</v>
      </c>
      <c r="G723" s="37" t="s">
        <v>14</v>
      </c>
      <c r="H723" s="37"/>
      <c r="I723" s="22" t="s">
        <v>2517</v>
      </c>
      <c r="J723" s="22" t="s">
        <v>2518</v>
      </c>
      <c r="K723" s="12" t="s">
        <v>17</v>
      </c>
    </row>
    <row r="724" spans="1:11" ht="44.25" customHeight="1" x14ac:dyDescent="0.25">
      <c r="A724" s="11" t="s">
        <v>784</v>
      </c>
      <c r="B724" s="4" t="s">
        <v>777</v>
      </c>
      <c r="C724" s="4" t="s">
        <v>356</v>
      </c>
      <c r="D724" s="36">
        <v>125.65</v>
      </c>
      <c r="E724" s="36"/>
      <c r="F724" s="4" t="s">
        <v>13</v>
      </c>
      <c r="G724" s="37" t="s">
        <v>14</v>
      </c>
      <c r="H724" s="37"/>
      <c r="I724" s="22" t="s">
        <v>2517</v>
      </c>
      <c r="J724" s="22" t="s">
        <v>2518</v>
      </c>
      <c r="K724" s="12" t="s">
        <v>17</v>
      </c>
    </row>
    <row r="725" spans="1:11" ht="24" customHeight="1" x14ac:dyDescent="0.25">
      <c r="A725" s="11" t="s">
        <v>785</v>
      </c>
      <c r="B725" s="4" t="s">
        <v>777</v>
      </c>
      <c r="C725" s="4" t="s">
        <v>356</v>
      </c>
      <c r="D725" s="36">
        <v>6.03</v>
      </c>
      <c r="E725" s="36"/>
      <c r="F725" s="4" t="s">
        <v>13</v>
      </c>
      <c r="G725" s="37" t="s">
        <v>14</v>
      </c>
      <c r="H725" s="37"/>
      <c r="I725" s="22" t="s">
        <v>2517</v>
      </c>
      <c r="J725" s="22" t="s">
        <v>2518</v>
      </c>
      <c r="K725" s="12" t="s">
        <v>19</v>
      </c>
    </row>
    <row r="726" spans="1:11" ht="24" customHeight="1" x14ac:dyDescent="0.25">
      <c r="A726" s="11" t="s">
        <v>786</v>
      </c>
      <c r="B726" s="4" t="s">
        <v>777</v>
      </c>
      <c r="C726" s="4" t="s">
        <v>356</v>
      </c>
      <c r="D726" s="36">
        <v>416</v>
      </c>
      <c r="E726" s="36"/>
      <c r="F726" s="4" t="s">
        <v>13</v>
      </c>
      <c r="G726" s="37" t="s">
        <v>14</v>
      </c>
      <c r="H726" s="37"/>
      <c r="I726" s="22" t="s">
        <v>2517</v>
      </c>
      <c r="J726" s="22" t="s">
        <v>2518</v>
      </c>
      <c r="K726" s="12" t="s">
        <v>17</v>
      </c>
    </row>
    <row r="727" spans="1:11" ht="23.25" customHeight="1" x14ac:dyDescent="0.25">
      <c r="A727" s="11" t="s">
        <v>787</v>
      </c>
      <c r="B727" s="4" t="s">
        <v>777</v>
      </c>
      <c r="C727" s="4" t="s">
        <v>356</v>
      </c>
      <c r="D727" s="36">
        <v>41.6</v>
      </c>
      <c r="E727" s="36"/>
      <c r="F727" s="4" t="s">
        <v>13</v>
      </c>
      <c r="G727" s="37" t="s">
        <v>14</v>
      </c>
      <c r="H727" s="37"/>
      <c r="I727" s="22" t="s">
        <v>2517</v>
      </c>
      <c r="J727" s="22" t="s">
        <v>2518</v>
      </c>
      <c r="K727" s="12" t="s">
        <v>17</v>
      </c>
    </row>
    <row r="728" spans="1:11" ht="35.25" customHeight="1" x14ac:dyDescent="0.25">
      <c r="A728" s="11" t="s">
        <v>788</v>
      </c>
      <c r="B728" s="4" t="s">
        <v>777</v>
      </c>
      <c r="C728" s="4" t="s">
        <v>356</v>
      </c>
      <c r="D728" s="36">
        <v>12.36</v>
      </c>
      <c r="E728" s="36"/>
      <c r="F728" s="4" t="s">
        <v>13</v>
      </c>
      <c r="G728" s="37" t="s">
        <v>14</v>
      </c>
      <c r="H728" s="37"/>
      <c r="I728" s="22" t="s">
        <v>2517</v>
      </c>
      <c r="J728" s="22" t="s">
        <v>2518</v>
      </c>
      <c r="K728" s="12" t="s">
        <v>19</v>
      </c>
    </row>
    <row r="729" spans="1:11" ht="34.5" customHeight="1" x14ac:dyDescent="0.25">
      <c r="A729" s="11" t="s">
        <v>789</v>
      </c>
      <c r="B729" s="4" t="s">
        <v>777</v>
      </c>
      <c r="C729" s="4" t="s">
        <v>356</v>
      </c>
      <c r="D729" s="36">
        <v>101.64</v>
      </c>
      <c r="E729" s="36"/>
      <c r="F729" s="4" t="s">
        <v>13</v>
      </c>
      <c r="G729" s="37" t="s">
        <v>14</v>
      </c>
      <c r="H729" s="37"/>
      <c r="I729" s="22" t="s">
        <v>2517</v>
      </c>
      <c r="J729" s="22" t="s">
        <v>2518</v>
      </c>
      <c r="K729" s="12" t="s">
        <v>19</v>
      </c>
    </row>
    <row r="730" spans="1:11" ht="34.5" customHeight="1" x14ac:dyDescent="0.25">
      <c r="A730" s="11" t="s">
        <v>790</v>
      </c>
      <c r="B730" s="4" t="s">
        <v>777</v>
      </c>
      <c r="C730" s="4" t="s">
        <v>356</v>
      </c>
      <c r="D730" s="36">
        <v>50.4</v>
      </c>
      <c r="E730" s="36"/>
      <c r="F730" s="4" t="s">
        <v>13</v>
      </c>
      <c r="G730" s="37" t="s">
        <v>14</v>
      </c>
      <c r="H730" s="37"/>
      <c r="I730" s="22" t="s">
        <v>2517</v>
      </c>
      <c r="J730" s="22" t="s">
        <v>2518</v>
      </c>
      <c r="K730" s="12" t="s">
        <v>19</v>
      </c>
    </row>
    <row r="731" spans="1:11" ht="24" customHeight="1" x14ac:dyDescent="0.25">
      <c r="A731" s="11" t="s">
        <v>791</v>
      </c>
      <c r="B731" s="4" t="s">
        <v>777</v>
      </c>
      <c r="C731" s="4" t="s">
        <v>356</v>
      </c>
      <c r="D731" s="36">
        <v>16.39</v>
      </c>
      <c r="E731" s="36"/>
      <c r="F731" s="4" t="s">
        <v>13</v>
      </c>
      <c r="G731" s="37" t="s">
        <v>14</v>
      </c>
      <c r="H731" s="37"/>
      <c r="I731" s="22" t="s">
        <v>2517</v>
      </c>
      <c r="J731" s="22" t="s">
        <v>2518</v>
      </c>
      <c r="K731" s="12" t="s">
        <v>19</v>
      </c>
    </row>
    <row r="732" spans="1:11" ht="34.5" customHeight="1" x14ac:dyDescent="0.25">
      <c r="A732" s="11" t="s">
        <v>792</v>
      </c>
      <c r="B732" s="4" t="s">
        <v>777</v>
      </c>
      <c r="C732" s="4" t="s">
        <v>356</v>
      </c>
      <c r="D732" s="36">
        <v>12.61</v>
      </c>
      <c r="E732" s="36"/>
      <c r="F732" s="4" t="s">
        <v>13</v>
      </c>
      <c r="G732" s="37" t="s">
        <v>14</v>
      </c>
      <c r="H732" s="37"/>
      <c r="I732" s="22" t="s">
        <v>2517</v>
      </c>
      <c r="J732" s="22" t="s">
        <v>2518</v>
      </c>
      <c r="K732" s="12" t="s">
        <v>19</v>
      </c>
    </row>
    <row r="733" spans="1:11" ht="24" customHeight="1" x14ac:dyDescent="0.25">
      <c r="A733" s="11" t="s">
        <v>793</v>
      </c>
      <c r="B733" s="4" t="s">
        <v>777</v>
      </c>
      <c r="C733" s="4" t="s">
        <v>356</v>
      </c>
      <c r="D733" s="36">
        <v>27.24</v>
      </c>
      <c r="E733" s="36"/>
      <c r="F733" s="4" t="s">
        <v>13</v>
      </c>
      <c r="G733" s="37" t="s">
        <v>14</v>
      </c>
      <c r="H733" s="37"/>
      <c r="I733" s="22" t="s">
        <v>2517</v>
      </c>
      <c r="J733" s="22" t="s">
        <v>2518</v>
      </c>
      <c r="K733" s="12" t="s">
        <v>19</v>
      </c>
    </row>
    <row r="734" spans="1:11" ht="23.25" customHeight="1" x14ac:dyDescent="0.25">
      <c r="A734" s="11" t="s">
        <v>794</v>
      </c>
      <c r="B734" s="4" t="s">
        <v>777</v>
      </c>
      <c r="C734" s="4" t="s">
        <v>356</v>
      </c>
      <c r="D734" s="36">
        <v>12.76</v>
      </c>
      <c r="E734" s="36"/>
      <c r="F734" s="4" t="s">
        <v>13</v>
      </c>
      <c r="G734" s="37" t="s">
        <v>14</v>
      </c>
      <c r="H734" s="37"/>
      <c r="I734" s="22" t="s">
        <v>2517</v>
      </c>
      <c r="J734" s="22" t="s">
        <v>2518</v>
      </c>
      <c r="K734" s="12" t="s">
        <v>19</v>
      </c>
    </row>
    <row r="735" spans="1:11" ht="24" customHeight="1" x14ac:dyDescent="0.25">
      <c r="A735" s="11" t="s">
        <v>795</v>
      </c>
      <c r="B735" s="4" t="s">
        <v>777</v>
      </c>
      <c r="C735" s="4" t="s">
        <v>356</v>
      </c>
      <c r="D735" s="36">
        <v>168</v>
      </c>
      <c r="E735" s="36"/>
      <c r="F735" s="4" t="s">
        <v>13</v>
      </c>
      <c r="G735" s="37" t="s">
        <v>14</v>
      </c>
      <c r="H735" s="37"/>
      <c r="I735" s="22" t="s">
        <v>2517</v>
      </c>
      <c r="J735" s="22" t="s">
        <v>2518</v>
      </c>
      <c r="K735" s="12" t="s">
        <v>17</v>
      </c>
    </row>
    <row r="736" spans="1:11" ht="24" customHeight="1" x14ac:dyDescent="0.25">
      <c r="A736" s="11" t="s">
        <v>796</v>
      </c>
      <c r="B736" s="4" t="s">
        <v>777</v>
      </c>
      <c r="C736" s="4" t="s">
        <v>356</v>
      </c>
      <c r="D736" s="36">
        <v>84</v>
      </c>
      <c r="E736" s="36"/>
      <c r="F736" s="4" t="s">
        <v>13</v>
      </c>
      <c r="G736" s="37" t="s">
        <v>14</v>
      </c>
      <c r="H736" s="37"/>
      <c r="I736" s="22" t="s">
        <v>2517</v>
      </c>
      <c r="J736" s="22" t="s">
        <v>2518</v>
      </c>
      <c r="K736" s="12" t="s">
        <v>17</v>
      </c>
    </row>
    <row r="737" spans="1:11" ht="24" customHeight="1" x14ac:dyDescent="0.25">
      <c r="A737" s="11" t="s">
        <v>797</v>
      </c>
      <c r="B737" s="4" t="s">
        <v>777</v>
      </c>
      <c r="C737" s="4" t="s">
        <v>356</v>
      </c>
      <c r="D737" s="36">
        <v>26.48</v>
      </c>
      <c r="E737" s="36"/>
      <c r="F737" s="4" t="s">
        <v>13</v>
      </c>
      <c r="G737" s="37" t="s">
        <v>14</v>
      </c>
      <c r="H737" s="37"/>
      <c r="I737" s="22" t="s">
        <v>2517</v>
      </c>
      <c r="J737" s="22" t="s">
        <v>2518</v>
      </c>
      <c r="K737" s="12" t="s">
        <v>19</v>
      </c>
    </row>
    <row r="738" spans="1:11" ht="23.25" customHeight="1" x14ac:dyDescent="0.25">
      <c r="A738" s="11" t="s">
        <v>798</v>
      </c>
      <c r="B738" s="4" t="s">
        <v>777</v>
      </c>
      <c r="C738" s="4" t="s">
        <v>356</v>
      </c>
      <c r="D738" s="36">
        <v>13.45</v>
      </c>
      <c r="E738" s="36"/>
      <c r="F738" s="4" t="s">
        <v>13</v>
      </c>
      <c r="G738" s="37" t="s">
        <v>14</v>
      </c>
      <c r="H738" s="37"/>
      <c r="I738" s="22" t="s">
        <v>2517</v>
      </c>
      <c r="J738" s="22" t="s">
        <v>2518</v>
      </c>
      <c r="K738" s="12" t="s">
        <v>19</v>
      </c>
    </row>
    <row r="739" spans="1:11" ht="24" customHeight="1" x14ac:dyDescent="0.25">
      <c r="A739" s="11" t="s">
        <v>799</v>
      </c>
      <c r="B739" s="4" t="s">
        <v>777</v>
      </c>
      <c r="C739" s="4" t="s">
        <v>356</v>
      </c>
      <c r="D739" s="36">
        <v>373.95</v>
      </c>
      <c r="E739" s="36"/>
      <c r="F739" s="4" t="s">
        <v>13</v>
      </c>
      <c r="G739" s="37" t="s">
        <v>14</v>
      </c>
      <c r="H739" s="37"/>
      <c r="I739" s="22" t="s">
        <v>2517</v>
      </c>
      <c r="J739" s="22" t="s">
        <v>2518</v>
      </c>
      <c r="K739" s="12" t="s">
        <v>19</v>
      </c>
    </row>
    <row r="740" spans="1:11" ht="24" customHeight="1" x14ac:dyDescent="0.25">
      <c r="A740" s="11" t="s">
        <v>800</v>
      </c>
      <c r="B740" s="4" t="s">
        <v>777</v>
      </c>
      <c r="C740" s="4" t="s">
        <v>356</v>
      </c>
      <c r="D740" s="36">
        <v>373.95</v>
      </c>
      <c r="E740" s="36"/>
      <c r="F740" s="4" t="s">
        <v>13</v>
      </c>
      <c r="G740" s="37" t="s">
        <v>14</v>
      </c>
      <c r="H740" s="37"/>
      <c r="I740" s="22" t="s">
        <v>2517</v>
      </c>
      <c r="J740" s="22" t="s">
        <v>2518</v>
      </c>
      <c r="K740" s="12" t="s">
        <v>19</v>
      </c>
    </row>
    <row r="741" spans="1:11" ht="24" customHeight="1" x14ac:dyDescent="0.25">
      <c r="A741" s="11" t="s">
        <v>801</v>
      </c>
      <c r="B741" s="4" t="s">
        <v>777</v>
      </c>
      <c r="C741" s="4" t="s">
        <v>356</v>
      </c>
      <c r="D741" s="36">
        <v>11.76</v>
      </c>
      <c r="E741" s="36"/>
      <c r="F741" s="4" t="s">
        <v>13</v>
      </c>
      <c r="G741" s="37" t="s">
        <v>14</v>
      </c>
      <c r="H741" s="37"/>
      <c r="I741" s="22" t="s">
        <v>2517</v>
      </c>
      <c r="J741" s="22" t="s">
        <v>2518</v>
      </c>
      <c r="K741" s="12" t="s">
        <v>19</v>
      </c>
    </row>
    <row r="742" spans="1:11" ht="23.25" customHeight="1" x14ac:dyDescent="0.25">
      <c r="A742" s="11" t="s">
        <v>802</v>
      </c>
      <c r="B742" s="4" t="s">
        <v>777</v>
      </c>
      <c r="C742" s="4" t="s">
        <v>356</v>
      </c>
      <c r="D742" s="36">
        <v>171.48</v>
      </c>
      <c r="E742" s="36"/>
      <c r="F742" s="4" t="s">
        <v>13</v>
      </c>
      <c r="G742" s="37" t="s">
        <v>14</v>
      </c>
      <c r="H742" s="37"/>
      <c r="I742" s="22" t="s">
        <v>2517</v>
      </c>
      <c r="J742" s="22" t="s">
        <v>2518</v>
      </c>
      <c r="K742" s="12" t="s">
        <v>19</v>
      </c>
    </row>
    <row r="743" spans="1:11" ht="24" customHeight="1" x14ac:dyDescent="0.25">
      <c r="A743" s="11" t="s">
        <v>803</v>
      </c>
      <c r="B743" s="4" t="s">
        <v>777</v>
      </c>
      <c r="C743" s="4" t="s">
        <v>356</v>
      </c>
      <c r="D743" s="36">
        <v>342.96</v>
      </c>
      <c r="E743" s="36"/>
      <c r="F743" s="4" t="s">
        <v>13</v>
      </c>
      <c r="G743" s="37" t="s">
        <v>14</v>
      </c>
      <c r="H743" s="37"/>
      <c r="I743" s="22" t="s">
        <v>2517</v>
      </c>
      <c r="J743" s="22" t="s">
        <v>2518</v>
      </c>
      <c r="K743" s="12" t="s">
        <v>19</v>
      </c>
    </row>
    <row r="744" spans="1:11" ht="24" customHeight="1" x14ac:dyDescent="0.25">
      <c r="A744" s="11" t="s">
        <v>804</v>
      </c>
      <c r="B744" s="4" t="s">
        <v>777</v>
      </c>
      <c r="C744" s="4" t="s">
        <v>356</v>
      </c>
      <c r="D744" s="36">
        <v>85.74</v>
      </c>
      <c r="E744" s="36"/>
      <c r="F744" s="4" t="s">
        <v>13</v>
      </c>
      <c r="G744" s="37" t="s">
        <v>14</v>
      </c>
      <c r="H744" s="37"/>
      <c r="I744" s="22" t="s">
        <v>2517</v>
      </c>
      <c r="J744" s="22" t="s">
        <v>2518</v>
      </c>
      <c r="K744" s="12" t="s">
        <v>19</v>
      </c>
    </row>
    <row r="745" spans="1:11" ht="24" customHeight="1" x14ac:dyDescent="0.25">
      <c r="A745" s="11" t="s">
        <v>805</v>
      </c>
      <c r="B745" s="4" t="s">
        <v>777</v>
      </c>
      <c r="C745" s="4" t="s">
        <v>356</v>
      </c>
      <c r="D745" s="36">
        <v>958.05</v>
      </c>
      <c r="E745" s="36"/>
      <c r="F745" s="4" t="s">
        <v>13</v>
      </c>
      <c r="G745" s="37" t="s">
        <v>14</v>
      </c>
      <c r="H745" s="37"/>
      <c r="I745" s="22" t="s">
        <v>2517</v>
      </c>
      <c r="J745" s="22" t="s">
        <v>2518</v>
      </c>
      <c r="K745" s="12" t="s">
        <v>19</v>
      </c>
    </row>
    <row r="746" spans="1:11" ht="23.25" customHeight="1" x14ac:dyDescent="0.25">
      <c r="A746" s="11" t="s">
        <v>806</v>
      </c>
      <c r="B746" s="4" t="s">
        <v>777</v>
      </c>
      <c r="C746" s="4" t="s">
        <v>356</v>
      </c>
      <c r="D746" s="36">
        <v>75.63</v>
      </c>
      <c r="E746" s="36"/>
      <c r="F746" s="4" t="s">
        <v>13</v>
      </c>
      <c r="G746" s="37" t="s">
        <v>14</v>
      </c>
      <c r="H746" s="37"/>
      <c r="I746" s="22" t="s">
        <v>2517</v>
      </c>
      <c r="J746" s="22" t="s">
        <v>2518</v>
      </c>
      <c r="K746" s="12" t="s">
        <v>19</v>
      </c>
    </row>
    <row r="747" spans="1:11" ht="24" customHeight="1" x14ac:dyDescent="0.25">
      <c r="A747" s="11" t="s">
        <v>807</v>
      </c>
      <c r="B747" s="4" t="s">
        <v>777</v>
      </c>
      <c r="C747" s="4" t="s">
        <v>356</v>
      </c>
      <c r="D747" s="36">
        <v>421.84</v>
      </c>
      <c r="E747" s="36"/>
      <c r="F747" s="4" t="s">
        <v>13</v>
      </c>
      <c r="G747" s="37" t="s">
        <v>14</v>
      </c>
      <c r="H747" s="37"/>
      <c r="I747" s="22" t="s">
        <v>2517</v>
      </c>
      <c r="J747" s="22" t="s">
        <v>2518</v>
      </c>
      <c r="K747" s="12" t="s">
        <v>19</v>
      </c>
    </row>
    <row r="748" spans="1:11" ht="18" customHeight="1" x14ac:dyDescent="0.25">
      <c r="A748" s="13" t="s">
        <v>55</v>
      </c>
      <c r="B748" s="32" t="s">
        <v>808</v>
      </c>
      <c r="C748" s="32"/>
      <c r="D748" s="33">
        <f>SUM(D717:D747)</f>
        <v>5237.88</v>
      </c>
      <c r="E748" s="33"/>
      <c r="F748" s="5"/>
      <c r="G748" s="34"/>
      <c r="H748" s="35"/>
      <c r="I748" s="22"/>
      <c r="J748" s="22"/>
      <c r="K748" s="14"/>
    </row>
    <row r="749" spans="1:11" ht="54.75" customHeight="1" x14ac:dyDescent="0.25">
      <c r="A749" s="11" t="s">
        <v>809</v>
      </c>
      <c r="B749" s="4" t="s">
        <v>810</v>
      </c>
      <c r="C749" s="4" t="s">
        <v>356</v>
      </c>
      <c r="D749" s="36">
        <v>13100</v>
      </c>
      <c r="E749" s="36"/>
      <c r="F749" s="4" t="s">
        <v>13</v>
      </c>
      <c r="G749" s="37" t="s">
        <v>14</v>
      </c>
      <c r="H749" s="37"/>
      <c r="I749" s="22" t="s">
        <v>2517</v>
      </c>
      <c r="J749" s="22" t="s">
        <v>2518</v>
      </c>
      <c r="K749" s="12" t="s">
        <v>19</v>
      </c>
    </row>
    <row r="750" spans="1:11" ht="18" customHeight="1" x14ac:dyDescent="0.25">
      <c r="A750" s="13" t="s">
        <v>55</v>
      </c>
      <c r="B750" s="32" t="s">
        <v>811</v>
      </c>
      <c r="C750" s="32"/>
      <c r="D750" s="33">
        <f>D749</f>
        <v>13100</v>
      </c>
      <c r="E750" s="33"/>
      <c r="F750" s="5"/>
      <c r="G750" s="34"/>
      <c r="H750" s="35"/>
      <c r="I750" s="22"/>
      <c r="J750" s="22"/>
      <c r="K750" s="14"/>
    </row>
    <row r="751" spans="1:11" ht="45" customHeight="1" x14ac:dyDescent="0.25">
      <c r="A751" s="11" t="s">
        <v>812</v>
      </c>
      <c r="B751" s="4" t="s">
        <v>813</v>
      </c>
      <c r="C751" s="4" t="s">
        <v>356</v>
      </c>
      <c r="D751" s="36">
        <v>4.2</v>
      </c>
      <c r="E751" s="36"/>
      <c r="F751" s="4" t="s">
        <v>13</v>
      </c>
      <c r="G751" s="37" t="s">
        <v>14</v>
      </c>
      <c r="H751" s="37"/>
      <c r="I751" s="22" t="s">
        <v>2517</v>
      </c>
      <c r="J751" s="22" t="s">
        <v>2518</v>
      </c>
      <c r="K751" s="12" t="s">
        <v>19</v>
      </c>
    </row>
    <row r="752" spans="1:11" ht="44.25" customHeight="1" x14ac:dyDescent="0.25">
      <c r="A752" s="11" t="s">
        <v>814</v>
      </c>
      <c r="B752" s="4" t="s">
        <v>813</v>
      </c>
      <c r="C752" s="4" t="s">
        <v>356</v>
      </c>
      <c r="D752" s="36">
        <v>8.4</v>
      </c>
      <c r="E752" s="36"/>
      <c r="F752" s="4" t="s">
        <v>13</v>
      </c>
      <c r="G752" s="37" t="s">
        <v>14</v>
      </c>
      <c r="H752" s="37"/>
      <c r="I752" s="22" t="s">
        <v>2517</v>
      </c>
      <c r="J752" s="22" t="s">
        <v>2518</v>
      </c>
      <c r="K752" s="12" t="s">
        <v>19</v>
      </c>
    </row>
    <row r="753" spans="1:11" ht="45" customHeight="1" x14ac:dyDescent="0.25">
      <c r="A753" s="11" t="s">
        <v>815</v>
      </c>
      <c r="B753" s="4" t="s">
        <v>813</v>
      </c>
      <c r="C753" s="4" t="s">
        <v>356</v>
      </c>
      <c r="D753" s="36">
        <v>90.76</v>
      </c>
      <c r="E753" s="36"/>
      <c r="F753" s="4" t="s">
        <v>13</v>
      </c>
      <c r="G753" s="37" t="s">
        <v>14</v>
      </c>
      <c r="H753" s="37"/>
      <c r="I753" s="22" t="s">
        <v>2517</v>
      </c>
      <c r="J753" s="22" t="s">
        <v>2518</v>
      </c>
      <c r="K753" s="12" t="s">
        <v>19</v>
      </c>
    </row>
    <row r="754" spans="1:11" ht="45" customHeight="1" x14ac:dyDescent="0.25">
      <c r="A754" s="11" t="s">
        <v>816</v>
      </c>
      <c r="B754" s="4" t="s">
        <v>813</v>
      </c>
      <c r="C754" s="4" t="s">
        <v>356</v>
      </c>
      <c r="D754" s="36">
        <v>57.98</v>
      </c>
      <c r="E754" s="36"/>
      <c r="F754" s="4" t="s">
        <v>13</v>
      </c>
      <c r="G754" s="37" t="s">
        <v>14</v>
      </c>
      <c r="H754" s="37"/>
      <c r="I754" s="22" t="s">
        <v>2517</v>
      </c>
      <c r="J754" s="22" t="s">
        <v>2518</v>
      </c>
      <c r="K754" s="12" t="s">
        <v>17</v>
      </c>
    </row>
    <row r="755" spans="1:11" ht="44.25" customHeight="1" x14ac:dyDescent="0.25">
      <c r="A755" s="11" t="s">
        <v>817</v>
      </c>
      <c r="B755" s="4" t="s">
        <v>813</v>
      </c>
      <c r="C755" s="4" t="s">
        <v>356</v>
      </c>
      <c r="D755" s="36">
        <v>121.8</v>
      </c>
      <c r="E755" s="36"/>
      <c r="F755" s="4" t="s">
        <v>13</v>
      </c>
      <c r="G755" s="37" t="s">
        <v>14</v>
      </c>
      <c r="H755" s="37"/>
      <c r="I755" s="22" t="s">
        <v>2517</v>
      </c>
      <c r="J755" s="22" t="s">
        <v>2518</v>
      </c>
      <c r="K755" s="12" t="s">
        <v>17</v>
      </c>
    </row>
    <row r="756" spans="1:11" ht="45" customHeight="1" x14ac:dyDescent="0.25">
      <c r="A756" s="11" t="s">
        <v>818</v>
      </c>
      <c r="B756" s="4" t="s">
        <v>813</v>
      </c>
      <c r="C756" s="4" t="s">
        <v>356</v>
      </c>
      <c r="D756" s="36">
        <v>47.9</v>
      </c>
      <c r="E756" s="36"/>
      <c r="F756" s="4" t="s">
        <v>13</v>
      </c>
      <c r="G756" s="37" t="s">
        <v>14</v>
      </c>
      <c r="H756" s="37"/>
      <c r="I756" s="22" t="s">
        <v>2517</v>
      </c>
      <c r="J756" s="22" t="s">
        <v>2518</v>
      </c>
      <c r="K756" s="12" t="s">
        <v>17</v>
      </c>
    </row>
    <row r="757" spans="1:11" ht="44.25" customHeight="1" x14ac:dyDescent="0.25">
      <c r="A757" s="11" t="s">
        <v>819</v>
      </c>
      <c r="B757" s="4" t="s">
        <v>813</v>
      </c>
      <c r="C757" s="4" t="s">
        <v>356</v>
      </c>
      <c r="D757" s="36">
        <v>44.1</v>
      </c>
      <c r="E757" s="36"/>
      <c r="F757" s="4" t="s">
        <v>13</v>
      </c>
      <c r="G757" s="37" t="s">
        <v>14</v>
      </c>
      <c r="H757" s="37"/>
      <c r="I757" s="22" t="s">
        <v>2517</v>
      </c>
      <c r="J757" s="22" t="s">
        <v>2518</v>
      </c>
      <c r="K757" s="12" t="s">
        <v>19</v>
      </c>
    </row>
    <row r="758" spans="1:11" ht="45" customHeight="1" x14ac:dyDescent="0.25">
      <c r="A758" s="11" t="s">
        <v>820</v>
      </c>
      <c r="B758" s="4" t="s">
        <v>813</v>
      </c>
      <c r="C758" s="4" t="s">
        <v>356</v>
      </c>
      <c r="D758" s="36">
        <v>64.260000000000005</v>
      </c>
      <c r="E758" s="36"/>
      <c r="F758" s="4" t="s">
        <v>13</v>
      </c>
      <c r="G758" s="37" t="s">
        <v>14</v>
      </c>
      <c r="H758" s="37"/>
      <c r="I758" s="22" t="s">
        <v>2517</v>
      </c>
      <c r="J758" s="22" t="s">
        <v>2518</v>
      </c>
      <c r="K758" s="12" t="s">
        <v>17</v>
      </c>
    </row>
    <row r="759" spans="1:11" ht="45" customHeight="1" x14ac:dyDescent="0.25">
      <c r="A759" s="11" t="s">
        <v>821</v>
      </c>
      <c r="B759" s="4" t="s">
        <v>813</v>
      </c>
      <c r="C759" s="4" t="s">
        <v>356</v>
      </c>
      <c r="D759" s="36">
        <v>75.650000000000006</v>
      </c>
      <c r="E759" s="36"/>
      <c r="F759" s="4" t="s">
        <v>13</v>
      </c>
      <c r="G759" s="37" t="s">
        <v>14</v>
      </c>
      <c r="H759" s="37"/>
      <c r="I759" s="22" t="s">
        <v>2517</v>
      </c>
      <c r="J759" s="22" t="s">
        <v>2518</v>
      </c>
      <c r="K759" s="12" t="s">
        <v>17</v>
      </c>
    </row>
    <row r="760" spans="1:11" ht="44.25" customHeight="1" x14ac:dyDescent="0.25">
      <c r="A760" s="11" t="s">
        <v>822</v>
      </c>
      <c r="B760" s="4" t="s">
        <v>813</v>
      </c>
      <c r="C760" s="4" t="s">
        <v>356</v>
      </c>
      <c r="D760" s="36">
        <v>4.7</v>
      </c>
      <c r="E760" s="36"/>
      <c r="F760" s="4" t="s">
        <v>13</v>
      </c>
      <c r="G760" s="37" t="s">
        <v>14</v>
      </c>
      <c r="H760" s="37"/>
      <c r="I760" s="22" t="s">
        <v>2517</v>
      </c>
      <c r="J760" s="22" t="s">
        <v>2518</v>
      </c>
      <c r="K760" s="12" t="s">
        <v>19</v>
      </c>
    </row>
    <row r="761" spans="1:11" ht="45" customHeight="1" x14ac:dyDescent="0.25">
      <c r="A761" s="11" t="s">
        <v>823</v>
      </c>
      <c r="B761" s="4" t="s">
        <v>813</v>
      </c>
      <c r="C761" s="4" t="s">
        <v>356</v>
      </c>
      <c r="D761" s="36">
        <v>13.12</v>
      </c>
      <c r="E761" s="36"/>
      <c r="F761" s="4" t="s">
        <v>13</v>
      </c>
      <c r="G761" s="37" t="s">
        <v>14</v>
      </c>
      <c r="H761" s="37"/>
      <c r="I761" s="22" t="s">
        <v>2517</v>
      </c>
      <c r="J761" s="22" t="s">
        <v>2518</v>
      </c>
      <c r="K761" s="12" t="s">
        <v>19</v>
      </c>
    </row>
    <row r="762" spans="1:11" ht="44.25" customHeight="1" x14ac:dyDescent="0.25">
      <c r="A762" s="11" t="s">
        <v>824</v>
      </c>
      <c r="B762" s="4" t="s">
        <v>813</v>
      </c>
      <c r="C762" s="4" t="s">
        <v>356</v>
      </c>
      <c r="D762" s="36">
        <v>226.89</v>
      </c>
      <c r="E762" s="36"/>
      <c r="F762" s="4" t="s">
        <v>13</v>
      </c>
      <c r="G762" s="37" t="s">
        <v>14</v>
      </c>
      <c r="H762" s="37"/>
      <c r="I762" s="22" t="s">
        <v>2517</v>
      </c>
      <c r="J762" s="22" t="s">
        <v>2518</v>
      </c>
      <c r="K762" s="12" t="s">
        <v>19</v>
      </c>
    </row>
    <row r="763" spans="1:11" ht="45" customHeight="1" x14ac:dyDescent="0.25">
      <c r="A763" s="11" t="s">
        <v>825</v>
      </c>
      <c r="B763" s="4" t="s">
        <v>813</v>
      </c>
      <c r="C763" s="4" t="s">
        <v>356</v>
      </c>
      <c r="D763" s="36">
        <v>516.80999999999995</v>
      </c>
      <c r="E763" s="36"/>
      <c r="F763" s="4" t="s">
        <v>13</v>
      </c>
      <c r="G763" s="37" t="s">
        <v>14</v>
      </c>
      <c r="H763" s="37"/>
      <c r="I763" s="22" t="s">
        <v>2517</v>
      </c>
      <c r="J763" s="22" t="s">
        <v>2518</v>
      </c>
      <c r="K763" s="12" t="s">
        <v>19</v>
      </c>
    </row>
    <row r="764" spans="1:11" ht="45" customHeight="1" x14ac:dyDescent="0.25">
      <c r="A764" s="11" t="s">
        <v>826</v>
      </c>
      <c r="B764" s="4" t="s">
        <v>813</v>
      </c>
      <c r="C764" s="4" t="s">
        <v>356</v>
      </c>
      <c r="D764" s="36">
        <v>516.80999999999995</v>
      </c>
      <c r="E764" s="36"/>
      <c r="F764" s="4" t="s">
        <v>13</v>
      </c>
      <c r="G764" s="37" t="s">
        <v>14</v>
      </c>
      <c r="H764" s="37"/>
      <c r="I764" s="22" t="s">
        <v>2517</v>
      </c>
      <c r="J764" s="22" t="s">
        <v>2518</v>
      </c>
      <c r="K764" s="12" t="s">
        <v>19</v>
      </c>
    </row>
    <row r="765" spans="1:11" ht="44.25" customHeight="1" x14ac:dyDescent="0.25">
      <c r="A765" s="11" t="s">
        <v>827</v>
      </c>
      <c r="B765" s="4" t="s">
        <v>813</v>
      </c>
      <c r="C765" s="4" t="s">
        <v>356</v>
      </c>
      <c r="D765" s="36">
        <v>205.9</v>
      </c>
      <c r="E765" s="36"/>
      <c r="F765" s="4" t="s">
        <v>13</v>
      </c>
      <c r="G765" s="37" t="s">
        <v>14</v>
      </c>
      <c r="H765" s="37"/>
      <c r="I765" s="22" t="s">
        <v>2517</v>
      </c>
      <c r="J765" s="22" t="s">
        <v>2518</v>
      </c>
      <c r="K765" s="12" t="s">
        <v>17</v>
      </c>
    </row>
    <row r="766" spans="1:11" ht="45" customHeight="1" x14ac:dyDescent="0.25">
      <c r="A766" s="11" t="s">
        <v>828</v>
      </c>
      <c r="B766" s="4" t="s">
        <v>813</v>
      </c>
      <c r="C766" s="4" t="s">
        <v>356</v>
      </c>
      <c r="D766" s="36">
        <v>386.55</v>
      </c>
      <c r="E766" s="36"/>
      <c r="F766" s="4" t="s">
        <v>13</v>
      </c>
      <c r="G766" s="37" t="s">
        <v>14</v>
      </c>
      <c r="H766" s="37"/>
      <c r="I766" s="22" t="s">
        <v>2517</v>
      </c>
      <c r="J766" s="22" t="s">
        <v>2518</v>
      </c>
      <c r="K766" s="12" t="s">
        <v>19</v>
      </c>
    </row>
    <row r="767" spans="1:11" ht="44.25" customHeight="1" x14ac:dyDescent="0.25">
      <c r="A767" s="11" t="s">
        <v>829</v>
      </c>
      <c r="B767" s="4" t="s">
        <v>813</v>
      </c>
      <c r="C767" s="4" t="s">
        <v>356</v>
      </c>
      <c r="D767" s="36">
        <v>2319.3200000000002</v>
      </c>
      <c r="E767" s="36"/>
      <c r="F767" s="4" t="s">
        <v>13</v>
      </c>
      <c r="G767" s="37" t="s">
        <v>14</v>
      </c>
      <c r="H767" s="37"/>
      <c r="I767" s="22" t="s">
        <v>2517</v>
      </c>
      <c r="J767" s="22" t="s">
        <v>2518</v>
      </c>
      <c r="K767" s="12" t="s">
        <v>17</v>
      </c>
    </row>
    <row r="768" spans="1:11" ht="45" customHeight="1" x14ac:dyDescent="0.25">
      <c r="A768" s="11" t="s">
        <v>830</v>
      </c>
      <c r="B768" s="4" t="s">
        <v>813</v>
      </c>
      <c r="C768" s="4" t="s">
        <v>356</v>
      </c>
      <c r="D768" s="36">
        <v>5.38</v>
      </c>
      <c r="E768" s="36"/>
      <c r="F768" s="4" t="s">
        <v>13</v>
      </c>
      <c r="G768" s="37" t="s">
        <v>14</v>
      </c>
      <c r="H768" s="37"/>
      <c r="I768" s="22" t="s">
        <v>2517</v>
      </c>
      <c r="J768" s="22" t="s">
        <v>2518</v>
      </c>
      <c r="K768" s="12" t="s">
        <v>19</v>
      </c>
    </row>
    <row r="769" spans="1:11" ht="45" customHeight="1" x14ac:dyDescent="0.25">
      <c r="A769" s="11" t="s">
        <v>831</v>
      </c>
      <c r="B769" s="4" t="s">
        <v>813</v>
      </c>
      <c r="C769" s="4" t="s">
        <v>356</v>
      </c>
      <c r="D769" s="36">
        <v>210.1</v>
      </c>
      <c r="E769" s="36"/>
      <c r="F769" s="4" t="s">
        <v>13</v>
      </c>
      <c r="G769" s="37" t="s">
        <v>14</v>
      </c>
      <c r="H769" s="37"/>
      <c r="I769" s="22" t="s">
        <v>2517</v>
      </c>
      <c r="J769" s="22" t="s">
        <v>2518</v>
      </c>
      <c r="K769" s="12" t="s">
        <v>17</v>
      </c>
    </row>
    <row r="770" spans="1:11" ht="44.25" customHeight="1" x14ac:dyDescent="0.25">
      <c r="A770" s="11" t="s">
        <v>832</v>
      </c>
      <c r="B770" s="4" t="s">
        <v>813</v>
      </c>
      <c r="C770" s="4" t="s">
        <v>356</v>
      </c>
      <c r="D770" s="36">
        <v>109.2</v>
      </c>
      <c r="E770" s="36"/>
      <c r="F770" s="4" t="s">
        <v>13</v>
      </c>
      <c r="G770" s="37" t="s">
        <v>14</v>
      </c>
      <c r="H770" s="37"/>
      <c r="I770" s="22" t="s">
        <v>2517</v>
      </c>
      <c r="J770" s="22" t="s">
        <v>2518</v>
      </c>
      <c r="K770" s="12" t="s">
        <v>17</v>
      </c>
    </row>
    <row r="771" spans="1:11" ht="45" customHeight="1" x14ac:dyDescent="0.25">
      <c r="A771" s="11" t="s">
        <v>833</v>
      </c>
      <c r="B771" s="4" t="s">
        <v>813</v>
      </c>
      <c r="C771" s="4" t="s">
        <v>356</v>
      </c>
      <c r="D771" s="36">
        <v>77.75</v>
      </c>
      <c r="E771" s="36"/>
      <c r="F771" s="4" t="s">
        <v>13</v>
      </c>
      <c r="G771" s="37" t="s">
        <v>14</v>
      </c>
      <c r="H771" s="37"/>
      <c r="I771" s="22" t="s">
        <v>2517</v>
      </c>
      <c r="J771" s="22" t="s">
        <v>2518</v>
      </c>
      <c r="K771" s="12" t="s">
        <v>17</v>
      </c>
    </row>
    <row r="772" spans="1:11" ht="44.25" customHeight="1" x14ac:dyDescent="0.25">
      <c r="A772" s="11" t="s">
        <v>834</v>
      </c>
      <c r="B772" s="4" t="s">
        <v>813</v>
      </c>
      <c r="C772" s="4" t="s">
        <v>356</v>
      </c>
      <c r="D772" s="36">
        <v>12.35</v>
      </c>
      <c r="E772" s="36"/>
      <c r="F772" s="4" t="s">
        <v>13</v>
      </c>
      <c r="G772" s="37" t="s">
        <v>14</v>
      </c>
      <c r="H772" s="37"/>
      <c r="I772" s="22" t="s">
        <v>2517</v>
      </c>
      <c r="J772" s="22" t="s">
        <v>2518</v>
      </c>
      <c r="K772" s="12" t="s">
        <v>19</v>
      </c>
    </row>
    <row r="773" spans="1:11" ht="45" customHeight="1" x14ac:dyDescent="0.25">
      <c r="A773" s="11" t="s">
        <v>835</v>
      </c>
      <c r="B773" s="4" t="s">
        <v>813</v>
      </c>
      <c r="C773" s="4" t="s">
        <v>356</v>
      </c>
      <c r="D773" s="36">
        <v>2.68</v>
      </c>
      <c r="E773" s="36"/>
      <c r="F773" s="4" t="s">
        <v>13</v>
      </c>
      <c r="G773" s="37" t="s">
        <v>14</v>
      </c>
      <c r="H773" s="37"/>
      <c r="I773" s="22" t="s">
        <v>2517</v>
      </c>
      <c r="J773" s="22" t="s">
        <v>2518</v>
      </c>
      <c r="K773" s="12" t="s">
        <v>19</v>
      </c>
    </row>
    <row r="774" spans="1:11" ht="45" customHeight="1" x14ac:dyDescent="0.25">
      <c r="A774" s="11" t="s">
        <v>836</v>
      </c>
      <c r="B774" s="4" t="s">
        <v>813</v>
      </c>
      <c r="C774" s="4" t="s">
        <v>356</v>
      </c>
      <c r="D774" s="36">
        <v>1.22</v>
      </c>
      <c r="E774" s="36"/>
      <c r="F774" s="4" t="s">
        <v>13</v>
      </c>
      <c r="G774" s="37" t="s">
        <v>14</v>
      </c>
      <c r="H774" s="37"/>
      <c r="I774" s="22" t="s">
        <v>2517</v>
      </c>
      <c r="J774" s="22" t="s">
        <v>2518</v>
      </c>
      <c r="K774" s="12" t="s">
        <v>19</v>
      </c>
    </row>
    <row r="775" spans="1:11" ht="44.25" customHeight="1" x14ac:dyDescent="0.25">
      <c r="A775" s="11" t="s">
        <v>837</v>
      </c>
      <c r="B775" s="4" t="s">
        <v>813</v>
      </c>
      <c r="C775" s="4" t="s">
        <v>356</v>
      </c>
      <c r="D775" s="36">
        <v>15.5</v>
      </c>
      <c r="E775" s="36"/>
      <c r="F775" s="4" t="s">
        <v>13</v>
      </c>
      <c r="G775" s="37" t="s">
        <v>14</v>
      </c>
      <c r="H775" s="37"/>
      <c r="I775" s="22" t="s">
        <v>2517</v>
      </c>
      <c r="J775" s="22" t="s">
        <v>2518</v>
      </c>
      <c r="K775" s="12" t="s">
        <v>17</v>
      </c>
    </row>
    <row r="776" spans="1:11" ht="45" customHeight="1" x14ac:dyDescent="0.25">
      <c r="A776" s="11" t="s">
        <v>838</v>
      </c>
      <c r="B776" s="4" t="s">
        <v>813</v>
      </c>
      <c r="C776" s="4" t="s">
        <v>356</v>
      </c>
      <c r="D776" s="36">
        <v>14</v>
      </c>
      <c r="E776" s="36"/>
      <c r="F776" s="4" t="s">
        <v>13</v>
      </c>
      <c r="G776" s="37" t="s">
        <v>14</v>
      </c>
      <c r="H776" s="37"/>
      <c r="I776" s="22" t="s">
        <v>2517</v>
      </c>
      <c r="J776" s="22" t="s">
        <v>2518</v>
      </c>
      <c r="K776" s="12" t="s">
        <v>19</v>
      </c>
    </row>
    <row r="777" spans="1:11" ht="44.25" customHeight="1" x14ac:dyDescent="0.25">
      <c r="A777" s="11" t="s">
        <v>839</v>
      </c>
      <c r="B777" s="4" t="s">
        <v>813</v>
      </c>
      <c r="C777" s="4" t="s">
        <v>356</v>
      </c>
      <c r="D777" s="36">
        <v>5.04</v>
      </c>
      <c r="E777" s="36"/>
      <c r="F777" s="4" t="s">
        <v>13</v>
      </c>
      <c r="G777" s="37" t="s">
        <v>14</v>
      </c>
      <c r="H777" s="37"/>
      <c r="I777" s="22" t="s">
        <v>2517</v>
      </c>
      <c r="J777" s="22" t="s">
        <v>2518</v>
      </c>
      <c r="K777" s="12" t="s">
        <v>19</v>
      </c>
    </row>
    <row r="778" spans="1:11" ht="45" customHeight="1" x14ac:dyDescent="0.25">
      <c r="A778" s="11" t="s">
        <v>840</v>
      </c>
      <c r="B778" s="4" t="s">
        <v>813</v>
      </c>
      <c r="C778" s="4" t="s">
        <v>356</v>
      </c>
      <c r="D778" s="36">
        <v>6.3</v>
      </c>
      <c r="E778" s="36"/>
      <c r="F778" s="4" t="s">
        <v>13</v>
      </c>
      <c r="G778" s="37" t="s">
        <v>14</v>
      </c>
      <c r="H778" s="37"/>
      <c r="I778" s="22" t="s">
        <v>2517</v>
      </c>
      <c r="J778" s="22" t="s">
        <v>2518</v>
      </c>
      <c r="K778" s="12" t="s">
        <v>19</v>
      </c>
    </row>
    <row r="779" spans="1:11" ht="45" customHeight="1" x14ac:dyDescent="0.25">
      <c r="A779" s="11" t="s">
        <v>841</v>
      </c>
      <c r="B779" s="4" t="s">
        <v>813</v>
      </c>
      <c r="C779" s="4" t="s">
        <v>356</v>
      </c>
      <c r="D779" s="36">
        <v>15.96</v>
      </c>
      <c r="E779" s="36"/>
      <c r="F779" s="4" t="s">
        <v>13</v>
      </c>
      <c r="G779" s="37" t="s">
        <v>14</v>
      </c>
      <c r="H779" s="37"/>
      <c r="I779" s="22" t="s">
        <v>2517</v>
      </c>
      <c r="J779" s="22" t="s">
        <v>2518</v>
      </c>
      <c r="K779" s="12" t="s">
        <v>19</v>
      </c>
    </row>
    <row r="780" spans="1:11" ht="44.25" customHeight="1" x14ac:dyDescent="0.25">
      <c r="A780" s="11" t="s">
        <v>842</v>
      </c>
      <c r="B780" s="4" t="s">
        <v>813</v>
      </c>
      <c r="C780" s="4" t="s">
        <v>356</v>
      </c>
      <c r="D780" s="36">
        <v>15.96</v>
      </c>
      <c r="E780" s="36"/>
      <c r="F780" s="4" t="s">
        <v>13</v>
      </c>
      <c r="G780" s="37" t="s">
        <v>14</v>
      </c>
      <c r="H780" s="37"/>
      <c r="I780" s="22" t="s">
        <v>2517</v>
      </c>
      <c r="J780" s="22" t="s">
        <v>2518</v>
      </c>
      <c r="K780" s="12" t="s">
        <v>19</v>
      </c>
    </row>
    <row r="781" spans="1:11" ht="45" customHeight="1" x14ac:dyDescent="0.25">
      <c r="A781" s="11" t="s">
        <v>843</v>
      </c>
      <c r="B781" s="4" t="s">
        <v>813</v>
      </c>
      <c r="C781" s="4" t="s">
        <v>356</v>
      </c>
      <c r="D781" s="36">
        <v>53.8</v>
      </c>
      <c r="E781" s="36"/>
      <c r="F781" s="4" t="s">
        <v>13</v>
      </c>
      <c r="G781" s="37" t="s">
        <v>14</v>
      </c>
      <c r="H781" s="37"/>
      <c r="I781" s="22" t="s">
        <v>2517</v>
      </c>
      <c r="J781" s="22" t="s">
        <v>2518</v>
      </c>
      <c r="K781" s="12" t="s">
        <v>19</v>
      </c>
    </row>
    <row r="782" spans="1:11" ht="44.25" customHeight="1" x14ac:dyDescent="0.25">
      <c r="A782" s="11" t="s">
        <v>844</v>
      </c>
      <c r="B782" s="4" t="s">
        <v>813</v>
      </c>
      <c r="C782" s="4" t="s">
        <v>356</v>
      </c>
      <c r="D782" s="36">
        <v>27.3</v>
      </c>
      <c r="E782" s="36"/>
      <c r="F782" s="4" t="s">
        <v>13</v>
      </c>
      <c r="G782" s="37" t="s">
        <v>14</v>
      </c>
      <c r="H782" s="37"/>
      <c r="I782" s="22" t="s">
        <v>2517</v>
      </c>
      <c r="J782" s="22" t="s">
        <v>2518</v>
      </c>
      <c r="K782" s="12" t="s">
        <v>17</v>
      </c>
    </row>
    <row r="783" spans="1:11" ht="45" customHeight="1" x14ac:dyDescent="0.25">
      <c r="A783" s="11" t="s">
        <v>845</v>
      </c>
      <c r="B783" s="4" t="s">
        <v>813</v>
      </c>
      <c r="C783" s="4" t="s">
        <v>356</v>
      </c>
      <c r="D783" s="36">
        <v>10.58</v>
      </c>
      <c r="E783" s="36"/>
      <c r="F783" s="4" t="s">
        <v>13</v>
      </c>
      <c r="G783" s="37" t="s">
        <v>14</v>
      </c>
      <c r="H783" s="37"/>
      <c r="I783" s="22" t="s">
        <v>2517</v>
      </c>
      <c r="J783" s="22" t="s">
        <v>2518</v>
      </c>
      <c r="K783" s="12" t="s">
        <v>19</v>
      </c>
    </row>
    <row r="784" spans="1:11" ht="45" customHeight="1" x14ac:dyDescent="0.25">
      <c r="A784" s="11" t="s">
        <v>846</v>
      </c>
      <c r="B784" s="4" t="s">
        <v>813</v>
      </c>
      <c r="C784" s="4" t="s">
        <v>356</v>
      </c>
      <c r="D784" s="36">
        <v>48.7</v>
      </c>
      <c r="E784" s="36"/>
      <c r="F784" s="4" t="s">
        <v>13</v>
      </c>
      <c r="G784" s="37" t="s">
        <v>14</v>
      </c>
      <c r="H784" s="37"/>
      <c r="I784" s="22" t="s">
        <v>2517</v>
      </c>
      <c r="J784" s="22" t="s">
        <v>2518</v>
      </c>
      <c r="K784" s="12" t="s">
        <v>19</v>
      </c>
    </row>
    <row r="785" spans="1:11" ht="44.25" customHeight="1" x14ac:dyDescent="0.25">
      <c r="A785" s="11" t="s">
        <v>847</v>
      </c>
      <c r="B785" s="4" t="s">
        <v>813</v>
      </c>
      <c r="C785" s="4" t="s">
        <v>356</v>
      </c>
      <c r="D785" s="36">
        <v>15.96</v>
      </c>
      <c r="E785" s="36"/>
      <c r="F785" s="4" t="s">
        <v>13</v>
      </c>
      <c r="G785" s="37" t="s">
        <v>14</v>
      </c>
      <c r="H785" s="37"/>
      <c r="I785" s="22" t="s">
        <v>2517</v>
      </c>
      <c r="J785" s="22" t="s">
        <v>2518</v>
      </c>
      <c r="K785" s="12" t="s">
        <v>19</v>
      </c>
    </row>
    <row r="786" spans="1:11" ht="45" customHeight="1" x14ac:dyDescent="0.25">
      <c r="A786" s="11" t="s">
        <v>848</v>
      </c>
      <c r="B786" s="4" t="s">
        <v>813</v>
      </c>
      <c r="C786" s="4" t="s">
        <v>356</v>
      </c>
      <c r="D786" s="36">
        <v>9.24</v>
      </c>
      <c r="E786" s="36"/>
      <c r="F786" s="4" t="s">
        <v>13</v>
      </c>
      <c r="G786" s="37" t="s">
        <v>14</v>
      </c>
      <c r="H786" s="37"/>
      <c r="I786" s="22" t="s">
        <v>2517</v>
      </c>
      <c r="J786" s="22" t="s">
        <v>2518</v>
      </c>
      <c r="K786" s="12" t="s">
        <v>19</v>
      </c>
    </row>
    <row r="787" spans="1:11" ht="44.25" customHeight="1" x14ac:dyDescent="0.25">
      <c r="A787" s="11" t="s">
        <v>849</v>
      </c>
      <c r="B787" s="4" t="s">
        <v>813</v>
      </c>
      <c r="C787" s="4" t="s">
        <v>356</v>
      </c>
      <c r="D787" s="36">
        <v>15.13</v>
      </c>
      <c r="E787" s="36"/>
      <c r="F787" s="4" t="s">
        <v>13</v>
      </c>
      <c r="G787" s="37" t="s">
        <v>14</v>
      </c>
      <c r="H787" s="37"/>
      <c r="I787" s="22" t="s">
        <v>2517</v>
      </c>
      <c r="J787" s="22" t="s">
        <v>2518</v>
      </c>
      <c r="K787" s="12" t="s">
        <v>19</v>
      </c>
    </row>
    <row r="788" spans="1:11" ht="45" customHeight="1" x14ac:dyDescent="0.25">
      <c r="A788" s="11" t="s">
        <v>850</v>
      </c>
      <c r="B788" s="4" t="s">
        <v>813</v>
      </c>
      <c r="C788" s="4" t="s">
        <v>356</v>
      </c>
      <c r="D788" s="36">
        <v>68.900000000000006</v>
      </c>
      <c r="E788" s="36"/>
      <c r="F788" s="4" t="s">
        <v>13</v>
      </c>
      <c r="G788" s="37" t="s">
        <v>14</v>
      </c>
      <c r="H788" s="37"/>
      <c r="I788" s="22" t="s">
        <v>2517</v>
      </c>
      <c r="J788" s="22" t="s">
        <v>2518</v>
      </c>
      <c r="K788" s="12" t="s">
        <v>19</v>
      </c>
    </row>
    <row r="789" spans="1:11" ht="45" customHeight="1" x14ac:dyDescent="0.25">
      <c r="A789" s="11" t="s">
        <v>851</v>
      </c>
      <c r="B789" s="4" t="s">
        <v>813</v>
      </c>
      <c r="C789" s="4" t="s">
        <v>356</v>
      </c>
      <c r="D789" s="36">
        <v>272.27999999999997</v>
      </c>
      <c r="E789" s="36"/>
      <c r="F789" s="4" t="s">
        <v>13</v>
      </c>
      <c r="G789" s="37" t="s">
        <v>14</v>
      </c>
      <c r="H789" s="37"/>
      <c r="I789" s="22" t="s">
        <v>2517</v>
      </c>
      <c r="J789" s="22" t="s">
        <v>2518</v>
      </c>
      <c r="K789" s="12" t="s">
        <v>19</v>
      </c>
    </row>
    <row r="790" spans="1:11" ht="44.25" customHeight="1" x14ac:dyDescent="0.25">
      <c r="A790" s="11" t="s">
        <v>852</v>
      </c>
      <c r="B790" s="4" t="s">
        <v>813</v>
      </c>
      <c r="C790" s="4" t="s">
        <v>356</v>
      </c>
      <c r="D790" s="36">
        <v>54.6</v>
      </c>
      <c r="E790" s="36"/>
      <c r="F790" s="4" t="s">
        <v>13</v>
      </c>
      <c r="G790" s="37" t="s">
        <v>14</v>
      </c>
      <c r="H790" s="37"/>
      <c r="I790" s="22" t="s">
        <v>2517</v>
      </c>
      <c r="J790" s="22" t="s">
        <v>2518</v>
      </c>
      <c r="K790" s="12" t="s">
        <v>17</v>
      </c>
    </row>
    <row r="791" spans="1:11" ht="45" customHeight="1" x14ac:dyDescent="0.25">
      <c r="A791" s="11" t="s">
        <v>853</v>
      </c>
      <c r="B791" s="4" t="s">
        <v>813</v>
      </c>
      <c r="C791" s="4" t="s">
        <v>356</v>
      </c>
      <c r="D791" s="36">
        <v>57.1</v>
      </c>
      <c r="E791" s="36"/>
      <c r="F791" s="4" t="s">
        <v>13</v>
      </c>
      <c r="G791" s="37" t="s">
        <v>14</v>
      </c>
      <c r="H791" s="37"/>
      <c r="I791" s="22" t="s">
        <v>2517</v>
      </c>
      <c r="J791" s="22" t="s">
        <v>2518</v>
      </c>
      <c r="K791" s="12" t="s">
        <v>17</v>
      </c>
    </row>
    <row r="792" spans="1:11" ht="44.25" customHeight="1" x14ac:dyDescent="0.25">
      <c r="A792" s="11" t="s">
        <v>854</v>
      </c>
      <c r="B792" s="4" t="s">
        <v>813</v>
      </c>
      <c r="C792" s="4" t="s">
        <v>356</v>
      </c>
      <c r="D792" s="36">
        <v>2.86</v>
      </c>
      <c r="E792" s="36"/>
      <c r="F792" s="4" t="s">
        <v>13</v>
      </c>
      <c r="G792" s="37" t="s">
        <v>14</v>
      </c>
      <c r="H792" s="37"/>
      <c r="I792" s="22" t="s">
        <v>2517</v>
      </c>
      <c r="J792" s="22" t="s">
        <v>2518</v>
      </c>
      <c r="K792" s="12" t="s">
        <v>19</v>
      </c>
    </row>
    <row r="793" spans="1:11" ht="45" customHeight="1" x14ac:dyDescent="0.25">
      <c r="A793" s="11" t="s">
        <v>855</v>
      </c>
      <c r="B793" s="4" t="s">
        <v>813</v>
      </c>
      <c r="C793" s="4" t="s">
        <v>356</v>
      </c>
      <c r="D793" s="36">
        <v>11.44</v>
      </c>
      <c r="E793" s="36"/>
      <c r="F793" s="4" t="s">
        <v>13</v>
      </c>
      <c r="G793" s="37" t="s">
        <v>14</v>
      </c>
      <c r="H793" s="37"/>
      <c r="I793" s="22" t="s">
        <v>2517</v>
      </c>
      <c r="J793" s="22" t="s">
        <v>2518</v>
      </c>
      <c r="K793" s="12" t="s">
        <v>19</v>
      </c>
    </row>
    <row r="794" spans="1:11" ht="45" customHeight="1" x14ac:dyDescent="0.25">
      <c r="A794" s="11" t="s">
        <v>856</v>
      </c>
      <c r="B794" s="4" t="s">
        <v>813</v>
      </c>
      <c r="C794" s="4" t="s">
        <v>356</v>
      </c>
      <c r="D794" s="36">
        <v>10.56</v>
      </c>
      <c r="E794" s="36"/>
      <c r="F794" s="4" t="s">
        <v>13</v>
      </c>
      <c r="G794" s="37" t="s">
        <v>14</v>
      </c>
      <c r="H794" s="37"/>
      <c r="I794" s="22" t="s">
        <v>2517</v>
      </c>
      <c r="J794" s="22" t="s">
        <v>2518</v>
      </c>
      <c r="K794" s="12" t="s">
        <v>19</v>
      </c>
    </row>
    <row r="795" spans="1:11" ht="44.25" customHeight="1" x14ac:dyDescent="0.25">
      <c r="A795" s="11" t="s">
        <v>857</v>
      </c>
      <c r="B795" s="4" t="s">
        <v>813</v>
      </c>
      <c r="C795" s="4" t="s">
        <v>356</v>
      </c>
      <c r="D795" s="36">
        <v>35.200000000000003</v>
      </c>
      <c r="E795" s="36"/>
      <c r="F795" s="4" t="s">
        <v>13</v>
      </c>
      <c r="G795" s="37" t="s">
        <v>14</v>
      </c>
      <c r="H795" s="37"/>
      <c r="I795" s="22" t="s">
        <v>2517</v>
      </c>
      <c r="J795" s="22" t="s">
        <v>2518</v>
      </c>
      <c r="K795" s="12" t="s">
        <v>17</v>
      </c>
    </row>
    <row r="796" spans="1:11" ht="45" customHeight="1" x14ac:dyDescent="0.25">
      <c r="A796" s="11" t="s">
        <v>858</v>
      </c>
      <c r="B796" s="4" t="s">
        <v>813</v>
      </c>
      <c r="C796" s="4" t="s">
        <v>356</v>
      </c>
      <c r="D796" s="36">
        <v>35.200000000000003</v>
      </c>
      <c r="E796" s="36"/>
      <c r="F796" s="4" t="s">
        <v>13</v>
      </c>
      <c r="G796" s="37" t="s">
        <v>14</v>
      </c>
      <c r="H796" s="37"/>
      <c r="I796" s="22" t="s">
        <v>2517</v>
      </c>
      <c r="J796" s="22" t="s">
        <v>2518</v>
      </c>
      <c r="K796" s="12" t="s">
        <v>17</v>
      </c>
    </row>
    <row r="797" spans="1:11" ht="44.25" customHeight="1" x14ac:dyDescent="0.25">
      <c r="A797" s="11" t="s">
        <v>859</v>
      </c>
      <c r="B797" s="4" t="s">
        <v>813</v>
      </c>
      <c r="C797" s="4" t="s">
        <v>356</v>
      </c>
      <c r="D797" s="36">
        <v>9.24</v>
      </c>
      <c r="E797" s="36"/>
      <c r="F797" s="4" t="s">
        <v>13</v>
      </c>
      <c r="G797" s="37" t="s">
        <v>14</v>
      </c>
      <c r="H797" s="37"/>
      <c r="I797" s="22" t="s">
        <v>2517</v>
      </c>
      <c r="J797" s="22" t="s">
        <v>2518</v>
      </c>
      <c r="K797" s="12" t="s">
        <v>19</v>
      </c>
    </row>
    <row r="798" spans="1:11" ht="45" customHeight="1" x14ac:dyDescent="0.25">
      <c r="A798" s="11" t="s">
        <v>860</v>
      </c>
      <c r="B798" s="4" t="s">
        <v>813</v>
      </c>
      <c r="C798" s="4" t="s">
        <v>356</v>
      </c>
      <c r="D798" s="36">
        <v>3.78</v>
      </c>
      <c r="E798" s="36"/>
      <c r="F798" s="4" t="s">
        <v>13</v>
      </c>
      <c r="G798" s="37" t="s">
        <v>14</v>
      </c>
      <c r="H798" s="37"/>
      <c r="I798" s="22" t="s">
        <v>2517</v>
      </c>
      <c r="J798" s="22" t="s">
        <v>2518</v>
      </c>
      <c r="K798" s="12" t="s">
        <v>19</v>
      </c>
    </row>
    <row r="799" spans="1:11" ht="45" customHeight="1" x14ac:dyDescent="0.25">
      <c r="A799" s="11" t="s">
        <v>861</v>
      </c>
      <c r="B799" s="4" t="s">
        <v>813</v>
      </c>
      <c r="C799" s="4" t="s">
        <v>356</v>
      </c>
      <c r="D799" s="36">
        <v>42</v>
      </c>
      <c r="E799" s="36"/>
      <c r="F799" s="4" t="s">
        <v>13</v>
      </c>
      <c r="G799" s="37" t="s">
        <v>14</v>
      </c>
      <c r="H799" s="37"/>
      <c r="I799" s="22" t="s">
        <v>2517</v>
      </c>
      <c r="J799" s="22" t="s">
        <v>2518</v>
      </c>
      <c r="K799" s="12" t="s">
        <v>17</v>
      </c>
    </row>
    <row r="800" spans="1:11" ht="44.25" customHeight="1" x14ac:dyDescent="0.25">
      <c r="A800" s="11" t="s">
        <v>862</v>
      </c>
      <c r="B800" s="4" t="s">
        <v>813</v>
      </c>
      <c r="C800" s="4" t="s">
        <v>356</v>
      </c>
      <c r="D800" s="36">
        <v>42</v>
      </c>
      <c r="E800" s="36"/>
      <c r="F800" s="4" t="s">
        <v>13</v>
      </c>
      <c r="G800" s="37" t="s">
        <v>14</v>
      </c>
      <c r="H800" s="37"/>
      <c r="I800" s="22" t="s">
        <v>2517</v>
      </c>
      <c r="J800" s="22" t="s">
        <v>2518</v>
      </c>
      <c r="K800" s="12" t="s">
        <v>17</v>
      </c>
    </row>
    <row r="801" spans="1:11" ht="45" customHeight="1" x14ac:dyDescent="0.25">
      <c r="A801" s="11" t="s">
        <v>863</v>
      </c>
      <c r="B801" s="4" t="s">
        <v>813</v>
      </c>
      <c r="C801" s="4" t="s">
        <v>356</v>
      </c>
      <c r="D801" s="36">
        <v>10.119999999999999</v>
      </c>
      <c r="E801" s="36"/>
      <c r="F801" s="4" t="s">
        <v>13</v>
      </c>
      <c r="G801" s="37" t="s">
        <v>14</v>
      </c>
      <c r="H801" s="37"/>
      <c r="I801" s="22" t="s">
        <v>2517</v>
      </c>
      <c r="J801" s="22" t="s">
        <v>2518</v>
      </c>
      <c r="K801" s="12" t="s">
        <v>17</v>
      </c>
    </row>
    <row r="802" spans="1:11" ht="44.25" customHeight="1" x14ac:dyDescent="0.25">
      <c r="A802" s="11" t="s">
        <v>864</v>
      </c>
      <c r="B802" s="4" t="s">
        <v>813</v>
      </c>
      <c r="C802" s="4" t="s">
        <v>356</v>
      </c>
      <c r="D802" s="36">
        <v>17.940000000000001</v>
      </c>
      <c r="E802" s="36"/>
      <c r="F802" s="4" t="s">
        <v>13</v>
      </c>
      <c r="G802" s="37" t="s">
        <v>14</v>
      </c>
      <c r="H802" s="37"/>
      <c r="I802" s="22" t="s">
        <v>2517</v>
      </c>
      <c r="J802" s="22" t="s">
        <v>2518</v>
      </c>
      <c r="K802" s="12" t="s">
        <v>17</v>
      </c>
    </row>
    <row r="803" spans="1:11" ht="45" customHeight="1" x14ac:dyDescent="0.25">
      <c r="A803" s="11" t="s">
        <v>865</v>
      </c>
      <c r="B803" s="4" t="s">
        <v>813</v>
      </c>
      <c r="C803" s="4" t="s">
        <v>356</v>
      </c>
      <c r="D803" s="36">
        <v>6.4</v>
      </c>
      <c r="E803" s="36"/>
      <c r="F803" s="4" t="s">
        <v>13</v>
      </c>
      <c r="G803" s="37" t="s">
        <v>14</v>
      </c>
      <c r="H803" s="37"/>
      <c r="I803" s="22" t="s">
        <v>2517</v>
      </c>
      <c r="J803" s="22" t="s">
        <v>2518</v>
      </c>
      <c r="K803" s="12" t="s">
        <v>17</v>
      </c>
    </row>
    <row r="804" spans="1:11" ht="45" customHeight="1" x14ac:dyDescent="0.25">
      <c r="A804" s="11" t="s">
        <v>866</v>
      </c>
      <c r="B804" s="4" t="s">
        <v>813</v>
      </c>
      <c r="C804" s="4" t="s">
        <v>356</v>
      </c>
      <c r="D804" s="36">
        <v>17.04</v>
      </c>
      <c r="E804" s="36"/>
      <c r="F804" s="4" t="s">
        <v>13</v>
      </c>
      <c r="G804" s="37" t="s">
        <v>14</v>
      </c>
      <c r="H804" s="37"/>
      <c r="I804" s="22" t="s">
        <v>2517</v>
      </c>
      <c r="J804" s="22" t="s">
        <v>2518</v>
      </c>
      <c r="K804" s="12" t="s">
        <v>17</v>
      </c>
    </row>
    <row r="805" spans="1:11" ht="44.25" customHeight="1" x14ac:dyDescent="0.25">
      <c r="A805" s="11" t="s">
        <v>867</v>
      </c>
      <c r="B805" s="4" t="s">
        <v>813</v>
      </c>
      <c r="C805" s="4" t="s">
        <v>356</v>
      </c>
      <c r="D805" s="36">
        <v>50.4</v>
      </c>
      <c r="E805" s="36"/>
      <c r="F805" s="4" t="s">
        <v>13</v>
      </c>
      <c r="G805" s="37" t="s">
        <v>14</v>
      </c>
      <c r="H805" s="37"/>
      <c r="I805" s="22" t="s">
        <v>2517</v>
      </c>
      <c r="J805" s="22" t="s">
        <v>2518</v>
      </c>
      <c r="K805" s="12" t="s">
        <v>19</v>
      </c>
    </row>
    <row r="806" spans="1:11" ht="45" customHeight="1" x14ac:dyDescent="0.25">
      <c r="A806" s="11" t="s">
        <v>868</v>
      </c>
      <c r="B806" s="4" t="s">
        <v>813</v>
      </c>
      <c r="C806" s="4" t="s">
        <v>356</v>
      </c>
      <c r="D806" s="36">
        <v>9.7200000000000006</v>
      </c>
      <c r="E806" s="36"/>
      <c r="F806" s="4" t="s">
        <v>13</v>
      </c>
      <c r="G806" s="37" t="s">
        <v>14</v>
      </c>
      <c r="H806" s="37"/>
      <c r="I806" s="22" t="s">
        <v>2517</v>
      </c>
      <c r="J806" s="22" t="s">
        <v>2518</v>
      </c>
      <c r="K806" s="12" t="s">
        <v>19</v>
      </c>
    </row>
    <row r="807" spans="1:11" ht="44.25" customHeight="1" x14ac:dyDescent="0.25">
      <c r="A807" s="11" t="s">
        <v>869</v>
      </c>
      <c r="B807" s="4" t="s">
        <v>813</v>
      </c>
      <c r="C807" s="4" t="s">
        <v>356</v>
      </c>
      <c r="D807" s="36">
        <v>5.88</v>
      </c>
      <c r="E807" s="36"/>
      <c r="F807" s="4" t="s">
        <v>13</v>
      </c>
      <c r="G807" s="37" t="s">
        <v>14</v>
      </c>
      <c r="H807" s="37"/>
      <c r="I807" s="22" t="s">
        <v>2517</v>
      </c>
      <c r="J807" s="22" t="s">
        <v>2518</v>
      </c>
      <c r="K807" s="12" t="s">
        <v>19</v>
      </c>
    </row>
    <row r="808" spans="1:11" ht="45" customHeight="1" x14ac:dyDescent="0.25">
      <c r="A808" s="11" t="s">
        <v>870</v>
      </c>
      <c r="B808" s="4" t="s">
        <v>813</v>
      </c>
      <c r="C808" s="4" t="s">
        <v>356</v>
      </c>
      <c r="D808" s="36">
        <v>7.06</v>
      </c>
      <c r="E808" s="36"/>
      <c r="F808" s="4" t="s">
        <v>13</v>
      </c>
      <c r="G808" s="37" t="s">
        <v>14</v>
      </c>
      <c r="H808" s="37"/>
      <c r="I808" s="22" t="s">
        <v>2517</v>
      </c>
      <c r="J808" s="22" t="s">
        <v>2518</v>
      </c>
      <c r="K808" s="12" t="s">
        <v>19</v>
      </c>
    </row>
    <row r="809" spans="1:11" ht="45" customHeight="1" x14ac:dyDescent="0.25">
      <c r="A809" s="11" t="s">
        <v>871</v>
      </c>
      <c r="B809" s="4" t="s">
        <v>813</v>
      </c>
      <c r="C809" s="4" t="s">
        <v>356</v>
      </c>
      <c r="D809" s="36">
        <v>8.4</v>
      </c>
      <c r="E809" s="36"/>
      <c r="F809" s="4" t="s">
        <v>13</v>
      </c>
      <c r="G809" s="37" t="s">
        <v>14</v>
      </c>
      <c r="H809" s="37"/>
      <c r="I809" s="22" t="s">
        <v>2517</v>
      </c>
      <c r="J809" s="22" t="s">
        <v>2518</v>
      </c>
      <c r="K809" s="12" t="s">
        <v>19</v>
      </c>
    </row>
    <row r="810" spans="1:11" ht="44.25" customHeight="1" x14ac:dyDescent="0.25">
      <c r="A810" s="11" t="s">
        <v>872</v>
      </c>
      <c r="B810" s="4" t="s">
        <v>813</v>
      </c>
      <c r="C810" s="4" t="s">
        <v>356</v>
      </c>
      <c r="D810" s="36">
        <v>9.66</v>
      </c>
      <c r="E810" s="36"/>
      <c r="F810" s="4" t="s">
        <v>13</v>
      </c>
      <c r="G810" s="37" t="s">
        <v>14</v>
      </c>
      <c r="H810" s="37"/>
      <c r="I810" s="22" t="s">
        <v>2517</v>
      </c>
      <c r="J810" s="22" t="s">
        <v>2518</v>
      </c>
      <c r="K810" s="12" t="s">
        <v>19</v>
      </c>
    </row>
    <row r="811" spans="1:11" ht="45" customHeight="1" x14ac:dyDescent="0.25">
      <c r="A811" s="11" t="s">
        <v>873</v>
      </c>
      <c r="B811" s="4" t="s">
        <v>813</v>
      </c>
      <c r="C811" s="4" t="s">
        <v>356</v>
      </c>
      <c r="D811" s="36">
        <v>34.799999999999997</v>
      </c>
      <c r="E811" s="36"/>
      <c r="F811" s="4" t="s">
        <v>13</v>
      </c>
      <c r="G811" s="37" t="s">
        <v>14</v>
      </c>
      <c r="H811" s="37"/>
      <c r="I811" s="22" t="s">
        <v>2517</v>
      </c>
      <c r="J811" s="22" t="s">
        <v>2518</v>
      </c>
      <c r="K811" s="12" t="s">
        <v>19</v>
      </c>
    </row>
    <row r="812" spans="1:11" ht="44.25" customHeight="1" x14ac:dyDescent="0.25">
      <c r="A812" s="11" t="s">
        <v>874</v>
      </c>
      <c r="B812" s="4" t="s">
        <v>813</v>
      </c>
      <c r="C812" s="4" t="s">
        <v>356</v>
      </c>
      <c r="D812" s="36">
        <v>50.4</v>
      </c>
      <c r="E812" s="36"/>
      <c r="F812" s="4" t="s">
        <v>13</v>
      </c>
      <c r="G812" s="37" t="s">
        <v>14</v>
      </c>
      <c r="H812" s="37"/>
      <c r="I812" s="22" t="s">
        <v>2517</v>
      </c>
      <c r="J812" s="22" t="s">
        <v>2518</v>
      </c>
      <c r="K812" s="12" t="s">
        <v>19</v>
      </c>
    </row>
    <row r="813" spans="1:11" ht="45" customHeight="1" x14ac:dyDescent="0.25">
      <c r="A813" s="11" t="s">
        <v>875</v>
      </c>
      <c r="B813" s="4" t="s">
        <v>813</v>
      </c>
      <c r="C813" s="4" t="s">
        <v>356</v>
      </c>
      <c r="D813" s="36">
        <v>11.76</v>
      </c>
      <c r="E813" s="36"/>
      <c r="F813" s="4" t="s">
        <v>13</v>
      </c>
      <c r="G813" s="37" t="s">
        <v>14</v>
      </c>
      <c r="H813" s="37"/>
      <c r="I813" s="22" t="s">
        <v>2517</v>
      </c>
      <c r="J813" s="22" t="s">
        <v>2518</v>
      </c>
      <c r="K813" s="12" t="s">
        <v>19</v>
      </c>
    </row>
    <row r="814" spans="1:11" ht="45" customHeight="1" x14ac:dyDescent="0.25">
      <c r="A814" s="11" t="s">
        <v>876</v>
      </c>
      <c r="B814" s="4" t="s">
        <v>813</v>
      </c>
      <c r="C814" s="4" t="s">
        <v>356</v>
      </c>
      <c r="D814" s="36">
        <v>35.299999999999997</v>
      </c>
      <c r="E814" s="36"/>
      <c r="F814" s="4" t="s">
        <v>13</v>
      </c>
      <c r="G814" s="37" t="s">
        <v>14</v>
      </c>
      <c r="H814" s="37"/>
      <c r="I814" s="22" t="s">
        <v>2517</v>
      </c>
      <c r="J814" s="22" t="s">
        <v>2518</v>
      </c>
      <c r="K814" s="12" t="s">
        <v>19</v>
      </c>
    </row>
    <row r="815" spans="1:11" ht="44.25" customHeight="1" x14ac:dyDescent="0.25">
      <c r="A815" s="11" t="s">
        <v>877</v>
      </c>
      <c r="B815" s="4" t="s">
        <v>813</v>
      </c>
      <c r="C815" s="4" t="s">
        <v>356</v>
      </c>
      <c r="D815" s="36">
        <v>131.1</v>
      </c>
      <c r="E815" s="36"/>
      <c r="F815" s="4" t="s">
        <v>13</v>
      </c>
      <c r="G815" s="37" t="s">
        <v>14</v>
      </c>
      <c r="H815" s="37"/>
      <c r="I815" s="22" t="s">
        <v>2517</v>
      </c>
      <c r="J815" s="22" t="s">
        <v>2518</v>
      </c>
      <c r="K815" s="12" t="s">
        <v>19</v>
      </c>
    </row>
    <row r="816" spans="1:11" ht="45" customHeight="1" x14ac:dyDescent="0.25">
      <c r="A816" s="11" t="s">
        <v>878</v>
      </c>
      <c r="B816" s="4" t="s">
        <v>813</v>
      </c>
      <c r="C816" s="4" t="s">
        <v>356</v>
      </c>
      <c r="D816" s="36">
        <v>105.87</v>
      </c>
      <c r="E816" s="36"/>
      <c r="F816" s="4" t="s">
        <v>13</v>
      </c>
      <c r="G816" s="37" t="s">
        <v>14</v>
      </c>
      <c r="H816" s="37"/>
      <c r="I816" s="22" t="s">
        <v>2517</v>
      </c>
      <c r="J816" s="22" t="s">
        <v>2518</v>
      </c>
      <c r="K816" s="12" t="s">
        <v>19</v>
      </c>
    </row>
    <row r="817" spans="1:11" ht="44.25" customHeight="1" x14ac:dyDescent="0.25">
      <c r="A817" s="11" t="s">
        <v>879</v>
      </c>
      <c r="B817" s="4" t="s">
        <v>813</v>
      </c>
      <c r="C817" s="4" t="s">
        <v>356</v>
      </c>
      <c r="D817" s="36">
        <v>180.7</v>
      </c>
      <c r="E817" s="36"/>
      <c r="F817" s="4" t="s">
        <v>13</v>
      </c>
      <c r="G817" s="37" t="s">
        <v>14</v>
      </c>
      <c r="H817" s="37"/>
      <c r="I817" s="22" t="s">
        <v>2517</v>
      </c>
      <c r="J817" s="22" t="s">
        <v>2518</v>
      </c>
      <c r="K817" s="12" t="s">
        <v>17</v>
      </c>
    </row>
    <row r="818" spans="1:11" ht="45" customHeight="1" x14ac:dyDescent="0.25">
      <c r="A818" s="11" t="s">
        <v>880</v>
      </c>
      <c r="B818" s="4" t="s">
        <v>813</v>
      </c>
      <c r="C818" s="4" t="s">
        <v>356</v>
      </c>
      <c r="D818" s="36">
        <v>65.540000000000006</v>
      </c>
      <c r="E818" s="36"/>
      <c r="F818" s="4" t="s">
        <v>13</v>
      </c>
      <c r="G818" s="37" t="s">
        <v>14</v>
      </c>
      <c r="H818" s="37"/>
      <c r="I818" s="22" t="s">
        <v>2517</v>
      </c>
      <c r="J818" s="22" t="s">
        <v>2518</v>
      </c>
      <c r="K818" s="12" t="s">
        <v>19</v>
      </c>
    </row>
    <row r="819" spans="1:11" ht="45" customHeight="1" x14ac:dyDescent="0.25">
      <c r="A819" s="11" t="s">
        <v>881</v>
      </c>
      <c r="B819" s="4" t="s">
        <v>813</v>
      </c>
      <c r="C819" s="4" t="s">
        <v>356</v>
      </c>
      <c r="D819" s="36">
        <v>16.8</v>
      </c>
      <c r="E819" s="36"/>
      <c r="F819" s="4" t="s">
        <v>13</v>
      </c>
      <c r="G819" s="37" t="s">
        <v>14</v>
      </c>
      <c r="H819" s="37"/>
      <c r="I819" s="22" t="s">
        <v>2517</v>
      </c>
      <c r="J819" s="22" t="s">
        <v>2518</v>
      </c>
      <c r="K819" s="12" t="s">
        <v>17</v>
      </c>
    </row>
    <row r="820" spans="1:11" ht="44.25" customHeight="1" x14ac:dyDescent="0.25">
      <c r="A820" s="11" t="s">
        <v>882</v>
      </c>
      <c r="B820" s="4" t="s">
        <v>813</v>
      </c>
      <c r="C820" s="4" t="s">
        <v>356</v>
      </c>
      <c r="D820" s="36">
        <v>66.39</v>
      </c>
      <c r="E820" s="36"/>
      <c r="F820" s="4" t="s">
        <v>13</v>
      </c>
      <c r="G820" s="37" t="s">
        <v>14</v>
      </c>
      <c r="H820" s="37"/>
      <c r="I820" s="22" t="s">
        <v>2517</v>
      </c>
      <c r="J820" s="22" t="s">
        <v>2518</v>
      </c>
      <c r="K820" s="12" t="s">
        <v>17</v>
      </c>
    </row>
    <row r="821" spans="1:11" ht="45" customHeight="1" x14ac:dyDescent="0.25">
      <c r="A821" s="11" t="s">
        <v>883</v>
      </c>
      <c r="B821" s="4" t="s">
        <v>813</v>
      </c>
      <c r="C821" s="4" t="s">
        <v>356</v>
      </c>
      <c r="D821" s="36">
        <v>46.2</v>
      </c>
      <c r="E821" s="36"/>
      <c r="F821" s="4" t="s">
        <v>13</v>
      </c>
      <c r="G821" s="37" t="s">
        <v>14</v>
      </c>
      <c r="H821" s="37"/>
      <c r="I821" s="22" t="s">
        <v>2517</v>
      </c>
      <c r="J821" s="22" t="s">
        <v>2518</v>
      </c>
      <c r="K821" s="12" t="s">
        <v>17</v>
      </c>
    </row>
    <row r="822" spans="1:11" ht="44.25" customHeight="1" x14ac:dyDescent="0.25">
      <c r="A822" s="11" t="s">
        <v>884</v>
      </c>
      <c r="B822" s="4" t="s">
        <v>813</v>
      </c>
      <c r="C822" s="4" t="s">
        <v>356</v>
      </c>
      <c r="D822" s="36">
        <v>3.52</v>
      </c>
      <c r="E822" s="36"/>
      <c r="F822" s="4" t="s">
        <v>13</v>
      </c>
      <c r="G822" s="37" t="s">
        <v>14</v>
      </c>
      <c r="H822" s="37"/>
      <c r="I822" s="22" t="s">
        <v>2517</v>
      </c>
      <c r="J822" s="22" t="s">
        <v>2518</v>
      </c>
      <c r="K822" s="12" t="s">
        <v>19</v>
      </c>
    </row>
    <row r="823" spans="1:11" ht="45" customHeight="1" x14ac:dyDescent="0.25">
      <c r="A823" s="11" t="s">
        <v>885</v>
      </c>
      <c r="B823" s="4" t="s">
        <v>813</v>
      </c>
      <c r="C823" s="4" t="s">
        <v>356</v>
      </c>
      <c r="D823" s="36">
        <v>1.43</v>
      </c>
      <c r="E823" s="36"/>
      <c r="F823" s="4" t="s">
        <v>13</v>
      </c>
      <c r="G823" s="37" t="s">
        <v>14</v>
      </c>
      <c r="H823" s="37"/>
      <c r="I823" s="22" t="s">
        <v>2517</v>
      </c>
      <c r="J823" s="22" t="s">
        <v>2518</v>
      </c>
      <c r="K823" s="12" t="s">
        <v>19</v>
      </c>
    </row>
    <row r="824" spans="1:11" ht="45" customHeight="1" x14ac:dyDescent="0.25">
      <c r="A824" s="11" t="s">
        <v>886</v>
      </c>
      <c r="B824" s="4" t="s">
        <v>813</v>
      </c>
      <c r="C824" s="4" t="s">
        <v>356</v>
      </c>
      <c r="D824" s="36">
        <v>29.4</v>
      </c>
      <c r="E824" s="36"/>
      <c r="F824" s="4" t="s">
        <v>13</v>
      </c>
      <c r="G824" s="37" t="s">
        <v>14</v>
      </c>
      <c r="H824" s="37"/>
      <c r="I824" s="22" t="s">
        <v>2517</v>
      </c>
      <c r="J824" s="22" t="s">
        <v>2518</v>
      </c>
      <c r="K824" s="12" t="s">
        <v>17</v>
      </c>
    </row>
    <row r="825" spans="1:11" ht="44.25" customHeight="1" x14ac:dyDescent="0.25">
      <c r="A825" s="11" t="s">
        <v>887</v>
      </c>
      <c r="B825" s="4" t="s">
        <v>813</v>
      </c>
      <c r="C825" s="4" t="s">
        <v>356</v>
      </c>
      <c r="D825" s="36">
        <v>21</v>
      </c>
      <c r="E825" s="36"/>
      <c r="F825" s="4" t="s">
        <v>13</v>
      </c>
      <c r="G825" s="37" t="s">
        <v>14</v>
      </c>
      <c r="H825" s="37"/>
      <c r="I825" s="22" t="s">
        <v>2517</v>
      </c>
      <c r="J825" s="22" t="s">
        <v>2518</v>
      </c>
      <c r="K825" s="12" t="s">
        <v>17</v>
      </c>
    </row>
    <row r="826" spans="1:11" ht="45" customHeight="1" x14ac:dyDescent="0.25">
      <c r="A826" s="11" t="s">
        <v>888</v>
      </c>
      <c r="B826" s="4" t="s">
        <v>813</v>
      </c>
      <c r="C826" s="4" t="s">
        <v>356</v>
      </c>
      <c r="D826" s="36">
        <v>369.76</v>
      </c>
      <c r="E826" s="36"/>
      <c r="F826" s="4" t="s">
        <v>13</v>
      </c>
      <c r="G826" s="37" t="s">
        <v>14</v>
      </c>
      <c r="H826" s="37"/>
      <c r="I826" s="22" t="s">
        <v>2517</v>
      </c>
      <c r="J826" s="22" t="s">
        <v>2518</v>
      </c>
      <c r="K826" s="12" t="s">
        <v>19</v>
      </c>
    </row>
    <row r="827" spans="1:11" ht="44.25" customHeight="1" x14ac:dyDescent="0.25">
      <c r="A827" s="11" t="s">
        <v>889</v>
      </c>
      <c r="B827" s="4" t="s">
        <v>813</v>
      </c>
      <c r="C827" s="4" t="s">
        <v>356</v>
      </c>
      <c r="D827" s="36">
        <v>113.45</v>
      </c>
      <c r="E827" s="36"/>
      <c r="F827" s="4" t="s">
        <v>13</v>
      </c>
      <c r="G827" s="37" t="s">
        <v>14</v>
      </c>
      <c r="H827" s="37"/>
      <c r="I827" s="22" t="s">
        <v>2517</v>
      </c>
      <c r="J827" s="22" t="s">
        <v>2518</v>
      </c>
      <c r="K827" s="12" t="s">
        <v>17</v>
      </c>
    </row>
    <row r="828" spans="1:11" ht="45" customHeight="1" x14ac:dyDescent="0.25">
      <c r="A828" s="11" t="s">
        <v>890</v>
      </c>
      <c r="B828" s="4" t="s">
        <v>813</v>
      </c>
      <c r="C828" s="4" t="s">
        <v>356</v>
      </c>
      <c r="D828" s="36">
        <v>174.78</v>
      </c>
      <c r="E828" s="36"/>
      <c r="F828" s="4" t="s">
        <v>13</v>
      </c>
      <c r="G828" s="37" t="s">
        <v>14</v>
      </c>
      <c r="H828" s="37"/>
      <c r="I828" s="22" t="s">
        <v>2517</v>
      </c>
      <c r="J828" s="22" t="s">
        <v>2518</v>
      </c>
      <c r="K828" s="12" t="s">
        <v>19</v>
      </c>
    </row>
    <row r="829" spans="1:11" ht="45" customHeight="1" x14ac:dyDescent="0.25">
      <c r="A829" s="11" t="s">
        <v>891</v>
      </c>
      <c r="B829" s="4" t="s">
        <v>813</v>
      </c>
      <c r="C829" s="4" t="s">
        <v>356</v>
      </c>
      <c r="D829" s="36">
        <v>25.5</v>
      </c>
      <c r="E829" s="36"/>
      <c r="F829" s="4" t="s">
        <v>13</v>
      </c>
      <c r="G829" s="37" t="s">
        <v>14</v>
      </c>
      <c r="H829" s="37"/>
      <c r="I829" s="22" t="s">
        <v>2517</v>
      </c>
      <c r="J829" s="22" t="s">
        <v>2518</v>
      </c>
      <c r="K829" s="12" t="s">
        <v>17</v>
      </c>
    </row>
    <row r="830" spans="1:11" ht="44.25" customHeight="1" x14ac:dyDescent="0.25">
      <c r="A830" s="11" t="s">
        <v>892</v>
      </c>
      <c r="B830" s="4" t="s">
        <v>813</v>
      </c>
      <c r="C830" s="4" t="s">
        <v>356</v>
      </c>
      <c r="D830" s="36">
        <v>12.6</v>
      </c>
      <c r="E830" s="36"/>
      <c r="F830" s="4" t="s">
        <v>13</v>
      </c>
      <c r="G830" s="37" t="s">
        <v>14</v>
      </c>
      <c r="H830" s="37"/>
      <c r="I830" s="22" t="s">
        <v>2517</v>
      </c>
      <c r="J830" s="22" t="s">
        <v>2518</v>
      </c>
      <c r="K830" s="12" t="s">
        <v>19</v>
      </c>
    </row>
    <row r="831" spans="1:11" ht="45" customHeight="1" x14ac:dyDescent="0.25">
      <c r="A831" s="11" t="s">
        <v>893</v>
      </c>
      <c r="B831" s="4" t="s">
        <v>813</v>
      </c>
      <c r="C831" s="4" t="s">
        <v>356</v>
      </c>
      <c r="D831" s="36">
        <v>7.56</v>
      </c>
      <c r="E831" s="36"/>
      <c r="F831" s="4" t="s">
        <v>13</v>
      </c>
      <c r="G831" s="37" t="s">
        <v>14</v>
      </c>
      <c r="H831" s="37"/>
      <c r="I831" s="22" t="s">
        <v>2517</v>
      </c>
      <c r="J831" s="22" t="s">
        <v>2518</v>
      </c>
      <c r="K831" s="12" t="s">
        <v>19</v>
      </c>
    </row>
    <row r="832" spans="1:11" ht="44.25" customHeight="1" x14ac:dyDescent="0.25">
      <c r="A832" s="11" t="s">
        <v>894</v>
      </c>
      <c r="B832" s="4" t="s">
        <v>813</v>
      </c>
      <c r="C832" s="4" t="s">
        <v>356</v>
      </c>
      <c r="D832" s="36">
        <v>20.16</v>
      </c>
      <c r="E832" s="36"/>
      <c r="F832" s="4" t="s">
        <v>13</v>
      </c>
      <c r="G832" s="37" t="s">
        <v>14</v>
      </c>
      <c r="H832" s="37"/>
      <c r="I832" s="22" t="s">
        <v>2517</v>
      </c>
      <c r="J832" s="22" t="s">
        <v>2518</v>
      </c>
      <c r="K832" s="12" t="s">
        <v>19</v>
      </c>
    </row>
    <row r="833" spans="1:11" ht="45" customHeight="1" x14ac:dyDescent="0.25">
      <c r="A833" s="11" t="s">
        <v>895</v>
      </c>
      <c r="B833" s="4" t="s">
        <v>813</v>
      </c>
      <c r="C833" s="4" t="s">
        <v>356</v>
      </c>
      <c r="D833" s="36">
        <v>12.6</v>
      </c>
      <c r="E833" s="36"/>
      <c r="F833" s="4" t="s">
        <v>13</v>
      </c>
      <c r="G833" s="37" t="s">
        <v>14</v>
      </c>
      <c r="H833" s="37"/>
      <c r="I833" s="22" t="s">
        <v>2517</v>
      </c>
      <c r="J833" s="22" t="s">
        <v>2518</v>
      </c>
      <c r="K833" s="12" t="s">
        <v>17</v>
      </c>
    </row>
    <row r="834" spans="1:11" ht="45" customHeight="1" x14ac:dyDescent="0.25">
      <c r="A834" s="11" t="s">
        <v>896</v>
      </c>
      <c r="B834" s="4" t="s">
        <v>813</v>
      </c>
      <c r="C834" s="4" t="s">
        <v>356</v>
      </c>
      <c r="D834" s="36">
        <v>25.2</v>
      </c>
      <c r="E834" s="36"/>
      <c r="F834" s="4" t="s">
        <v>13</v>
      </c>
      <c r="G834" s="37" t="s">
        <v>14</v>
      </c>
      <c r="H834" s="37"/>
      <c r="I834" s="22" t="s">
        <v>2517</v>
      </c>
      <c r="J834" s="22" t="s">
        <v>2518</v>
      </c>
      <c r="K834" s="12" t="s">
        <v>17</v>
      </c>
    </row>
    <row r="835" spans="1:11" ht="44.25" customHeight="1" x14ac:dyDescent="0.25">
      <c r="A835" s="11" t="s">
        <v>897</v>
      </c>
      <c r="B835" s="4" t="s">
        <v>813</v>
      </c>
      <c r="C835" s="4" t="s">
        <v>356</v>
      </c>
      <c r="D835" s="36">
        <v>25.2</v>
      </c>
      <c r="E835" s="36"/>
      <c r="F835" s="4" t="s">
        <v>13</v>
      </c>
      <c r="G835" s="37" t="s">
        <v>14</v>
      </c>
      <c r="H835" s="37"/>
      <c r="I835" s="22" t="s">
        <v>2517</v>
      </c>
      <c r="J835" s="22" t="s">
        <v>2518</v>
      </c>
      <c r="K835" s="12" t="s">
        <v>17</v>
      </c>
    </row>
    <row r="836" spans="1:11" ht="45" customHeight="1" x14ac:dyDescent="0.25">
      <c r="A836" s="11" t="s">
        <v>898</v>
      </c>
      <c r="B836" s="4" t="s">
        <v>813</v>
      </c>
      <c r="C836" s="4" t="s">
        <v>356</v>
      </c>
      <c r="D836" s="36">
        <v>112.96</v>
      </c>
      <c r="E836" s="36"/>
      <c r="F836" s="4" t="s">
        <v>13</v>
      </c>
      <c r="G836" s="37" t="s">
        <v>14</v>
      </c>
      <c r="H836" s="37"/>
      <c r="I836" s="22" t="s">
        <v>2517</v>
      </c>
      <c r="J836" s="22" t="s">
        <v>2518</v>
      </c>
      <c r="K836" s="12" t="s">
        <v>17</v>
      </c>
    </row>
    <row r="837" spans="1:11" ht="44.25" customHeight="1" x14ac:dyDescent="0.25">
      <c r="A837" s="11" t="s">
        <v>899</v>
      </c>
      <c r="B837" s="4" t="s">
        <v>813</v>
      </c>
      <c r="C837" s="4" t="s">
        <v>356</v>
      </c>
      <c r="D837" s="36">
        <v>50.4</v>
      </c>
      <c r="E837" s="36"/>
      <c r="F837" s="4" t="s">
        <v>13</v>
      </c>
      <c r="G837" s="37" t="s">
        <v>14</v>
      </c>
      <c r="H837" s="37"/>
      <c r="I837" s="22" t="s">
        <v>2517</v>
      </c>
      <c r="J837" s="22" t="s">
        <v>2518</v>
      </c>
      <c r="K837" s="12" t="s">
        <v>17</v>
      </c>
    </row>
    <row r="838" spans="1:11" ht="45" customHeight="1" x14ac:dyDescent="0.25">
      <c r="A838" s="11" t="s">
        <v>900</v>
      </c>
      <c r="B838" s="4" t="s">
        <v>813</v>
      </c>
      <c r="C838" s="4" t="s">
        <v>356</v>
      </c>
      <c r="D838" s="36">
        <v>71.400000000000006</v>
      </c>
      <c r="E838" s="36"/>
      <c r="F838" s="4" t="s">
        <v>13</v>
      </c>
      <c r="G838" s="37" t="s">
        <v>14</v>
      </c>
      <c r="H838" s="37"/>
      <c r="I838" s="22" t="s">
        <v>2517</v>
      </c>
      <c r="J838" s="22" t="s">
        <v>2518</v>
      </c>
      <c r="K838" s="12" t="s">
        <v>17</v>
      </c>
    </row>
    <row r="839" spans="1:11" ht="45" customHeight="1" x14ac:dyDescent="0.25">
      <c r="A839" s="11" t="s">
        <v>901</v>
      </c>
      <c r="B839" s="4" t="s">
        <v>813</v>
      </c>
      <c r="C839" s="4" t="s">
        <v>356</v>
      </c>
      <c r="D839" s="36">
        <v>54.6</v>
      </c>
      <c r="E839" s="36"/>
      <c r="F839" s="4" t="s">
        <v>13</v>
      </c>
      <c r="G839" s="37" t="s">
        <v>14</v>
      </c>
      <c r="H839" s="37"/>
      <c r="I839" s="22" t="s">
        <v>2517</v>
      </c>
      <c r="J839" s="22" t="s">
        <v>2518</v>
      </c>
      <c r="K839" s="12" t="s">
        <v>17</v>
      </c>
    </row>
    <row r="840" spans="1:11" ht="44.25" customHeight="1" x14ac:dyDescent="0.25">
      <c r="A840" s="11" t="s">
        <v>902</v>
      </c>
      <c r="B840" s="4" t="s">
        <v>813</v>
      </c>
      <c r="C840" s="4" t="s">
        <v>356</v>
      </c>
      <c r="D840" s="36">
        <v>12.18</v>
      </c>
      <c r="E840" s="36"/>
      <c r="F840" s="4" t="s">
        <v>13</v>
      </c>
      <c r="G840" s="37" t="s">
        <v>14</v>
      </c>
      <c r="H840" s="37"/>
      <c r="I840" s="22" t="s">
        <v>2517</v>
      </c>
      <c r="J840" s="22" t="s">
        <v>2518</v>
      </c>
      <c r="K840" s="12" t="s">
        <v>19</v>
      </c>
    </row>
    <row r="841" spans="1:11" ht="45" customHeight="1" x14ac:dyDescent="0.25">
      <c r="A841" s="11" t="s">
        <v>903</v>
      </c>
      <c r="B841" s="4" t="s">
        <v>813</v>
      </c>
      <c r="C841" s="4" t="s">
        <v>356</v>
      </c>
      <c r="D841" s="36">
        <v>268.89999999999998</v>
      </c>
      <c r="E841" s="36"/>
      <c r="F841" s="4" t="s">
        <v>13</v>
      </c>
      <c r="G841" s="37" t="s">
        <v>14</v>
      </c>
      <c r="H841" s="37"/>
      <c r="I841" s="22" t="s">
        <v>2517</v>
      </c>
      <c r="J841" s="22" t="s">
        <v>2518</v>
      </c>
      <c r="K841" s="12" t="s">
        <v>17</v>
      </c>
    </row>
    <row r="842" spans="1:11" ht="44.25" customHeight="1" x14ac:dyDescent="0.25">
      <c r="A842" s="11" t="s">
        <v>904</v>
      </c>
      <c r="B842" s="4" t="s">
        <v>813</v>
      </c>
      <c r="C842" s="4" t="s">
        <v>356</v>
      </c>
      <c r="D842" s="36">
        <v>776.4</v>
      </c>
      <c r="E842" s="36"/>
      <c r="F842" s="4" t="s">
        <v>13</v>
      </c>
      <c r="G842" s="37" t="s">
        <v>14</v>
      </c>
      <c r="H842" s="37"/>
      <c r="I842" s="22" t="s">
        <v>2517</v>
      </c>
      <c r="J842" s="22" t="s">
        <v>2518</v>
      </c>
      <c r="K842" s="12" t="s">
        <v>17</v>
      </c>
    </row>
    <row r="843" spans="1:11" ht="45" customHeight="1" x14ac:dyDescent="0.25">
      <c r="A843" s="11" t="s">
        <v>905</v>
      </c>
      <c r="B843" s="4" t="s">
        <v>813</v>
      </c>
      <c r="C843" s="4" t="s">
        <v>356</v>
      </c>
      <c r="D843" s="36">
        <v>41.18</v>
      </c>
      <c r="E843" s="36"/>
      <c r="F843" s="4" t="s">
        <v>13</v>
      </c>
      <c r="G843" s="37" t="s">
        <v>14</v>
      </c>
      <c r="H843" s="37"/>
      <c r="I843" s="22" t="s">
        <v>2517</v>
      </c>
      <c r="J843" s="22" t="s">
        <v>2518</v>
      </c>
      <c r="K843" s="12" t="s">
        <v>19</v>
      </c>
    </row>
    <row r="844" spans="1:11" ht="45" customHeight="1" x14ac:dyDescent="0.25">
      <c r="A844" s="11" t="s">
        <v>906</v>
      </c>
      <c r="B844" s="4" t="s">
        <v>813</v>
      </c>
      <c r="C844" s="4" t="s">
        <v>356</v>
      </c>
      <c r="D844" s="36">
        <v>28.57</v>
      </c>
      <c r="E844" s="36"/>
      <c r="F844" s="4" t="s">
        <v>13</v>
      </c>
      <c r="G844" s="37" t="s">
        <v>14</v>
      </c>
      <c r="H844" s="37"/>
      <c r="I844" s="22" t="s">
        <v>2517</v>
      </c>
      <c r="J844" s="22" t="s">
        <v>2518</v>
      </c>
      <c r="K844" s="12" t="s">
        <v>19</v>
      </c>
    </row>
    <row r="845" spans="1:11" ht="44.25" customHeight="1" x14ac:dyDescent="0.25">
      <c r="A845" s="11" t="s">
        <v>907</v>
      </c>
      <c r="B845" s="4" t="s">
        <v>813</v>
      </c>
      <c r="C845" s="4" t="s">
        <v>356</v>
      </c>
      <c r="D845" s="36">
        <v>119.32</v>
      </c>
      <c r="E845" s="36"/>
      <c r="F845" s="4" t="s">
        <v>13</v>
      </c>
      <c r="G845" s="37" t="s">
        <v>14</v>
      </c>
      <c r="H845" s="37"/>
      <c r="I845" s="22" t="s">
        <v>2517</v>
      </c>
      <c r="J845" s="22" t="s">
        <v>2518</v>
      </c>
      <c r="K845" s="12" t="s">
        <v>19</v>
      </c>
    </row>
    <row r="846" spans="1:11" ht="45" customHeight="1" x14ac:dyDescent="0.25">
      <c r="A846" s="11" t="s">
        <v>908</v>
      </c>
      <c r="B846" s="4" t="s">
        <v>813</v>
      </c>
      <c r="C846" s="4" t="s">
        <v>356</v>
      </c>
      <c r="D846" s="36">
        <v>42.86</v>
      </c>
      <c r="E846" s="36"/>
      <c r="F846" s="4" t="s">
        <v>13</v>
      </c>
      <c r="G846" s="37" t="s">
        <v>14</v>
      </c>
      <c r="H846" s="37"/>
      <c r="I846" s="22" t="s">
        <v>2517</v>
      </c>
      <c r="J846" s="22" t="s">
        <v>2518</v>
      </c>
      <c r="K846" s="12" t="s">
        <v>19</v>
      </c>
    </row>
    <row r="847" spans="1:11" ht="44.25" customHeight="1" x14ac:dyDescent="0.25">
      <c r="A847" s="11" t="s">
        <v>909</v>
      </c>
      <c r="B847" s="4" t="s">
        <v>813</v>
      </c>
      <c r="C847" s="4" t="s">
        <v>356</v>
      </c>
      <c r="D847" s="36">
        <v>46.2</v>
      </c>
      <c r="E847" s="36"/>
      <c r="F847" s="4" t="s">
        <v>13</v>
      </c>
      <c r="G847" s="37" t="s">
        <v>14</v>
      </c>
      <c r="H847" s="37"/>
      <c r="I847" s="22" t="s">
        <v>2517</v>
      </c>
      <c r="J847" s="22" t="s">
        <v>2518</v>
      </c>
      <c r="K847" s="12" t="s">
        <v>17</v>
      </c>
    </row>
    <row r="848" spans="1:11" ht="45" customHeight="1" x14ac:dyDescent="0.25">
      <c r="A848" s="11" t="s">
        <v>910</v>
      </c>
      <c r="B848" s="4" t="s">
        <v>813</v>
      </c>
      <c r="C848" s="4" t="s">
        <v>356</v>
      </c>
      <c r="D848" s="36">
        <v>147.88</v>
      </c>
      <c r="E848" s="36"/>
      <c r="F848" s="4" t="s">
        <v>13</v>
      </c>
      <c r="G848" s="37" t="s">
        <v>14</v>
      </c>
      <c r="H848" s="37"/>
      <c r="I848" s="22" t="s">
        <v>2517</v>
      </c>
      <c r="J848" s="22" t="s">
        <v>2518</v>
      </c>
      <c r="K848" s="12" t="s">
        <v>19</v>
      </c>
    </row>
    <row r="849" spans="1:11" ht="45" customHeight="1" x14ac:dyDescent="0.25">
      <c r="A849" s="11" t="s">
        <v>911</v>
      </c>
      <c r="B849" s="4" t="s">
        <v>813</v>
      </c>
      <c r="C849" s="4" t="s">
        <v>356</v>
      </c>
      <c r="D849" s="36">
        <v>168.08</v>
      </c>
      <c r="E849" s="36"/>
      <c r="F849" s="4" t="s">
        <v>13</v>
      </c>
      <c r="G849" s="37" t="s">
        <v>14</v>
      </c>
      <c r="H849" s="37"/>
      <c r="I849" s="22" t="s">
        <v>2517</v>
      </c>
      <c r="J849" s="22" t="s">
        <v>2518</v>
      </c>
      <c r="K849" s="12" t="s">
        <v>17</v>
      </c>
    </row>
    <row r="850" spans="1:11" ht="44.25" customHeight="1" x14ac:dyDescent="0.25">
      <c r="A850" s="11" t="s">
        <v>912</v>
      </c>
      <c r="B850" s="4" t="s">
        <v>813</v>
      </c>
      <c r="C850" s="4" t="s">
        <v>356</v>
      </c>
      <c r="D850" s="36">
        <v>222.7</v>
      </c>
      <c r="E850" s="36"/>
      <c r="F850" s="4" t="s">
        <v>13</v>
      </c>
      <c r="G850" s="37" t="s">
        <v>14</v>
      </c>
      <c r="H850" s="37"/>
      <c r="I850" s="22" t="s">
        <v>2517</v>
      </c>
      <c r="J850" s="22" t="s">
        <v>2518</v>
      </c>
      <c r="K850" s="12" t="s">
        <v>17</v>
      </c>
    </row>
    <row r="851" spans="1:11" ht="45" customHeight="1" x14ac:dyDescent="0.25">
      <c r="A851" s="11" t="s">
        <v>913</v>
      </c>
      <c r="B851" s="4" t="s">
        <v>813</v>
      </c>
      <c r="C851" s="4" t="s">
        <v>356</v>
      </c>
      <c r="D851" s="36">
        <v>208.01</v>
      </c>
      <c r="E851" s="36"/>
      <c r="F851" s="4" t="s">
        <v>13</v>
      </c>
      <c r="G851" s="37" t="s">
        <v>14</v>
      </c>
      <c r="H851" s="37"/>
      <c r="I851" s="22" t="s">
        <v>2517</v>
      </c>
      <c r="J851" s="22" t="s">
        <v>2518</v>
      </c>
      <c r="K851" s="12" t="s">
        <v>17</v>
      </c>
    </row>
    <row r="852" spans="1:11" ht="44.25" customHeight="1" x14ac:dyDescent="0.25">
      <c r="A852" s="11" t="s">
        <v>914</v>
      </c>
      <c r="B852" s="4" t="s">
        <v>813</v>
      </c>
      <c r="C852" s="4" t="s">
        <v>356</v>
      </c>
      <c r="D852" s="36">
        <v>8.7200000000000006</v>
      </c>
      <c r="E852" s="36"/>
      <c r="F852" s="4" t="s">
        <v>13</v>
      </c>
      <c r="G852" s="37" t="s">
        <v>14</v>
      </c>
      <c r="H852" s="37"/>
      <c r="I852" s="22" t="s">
        <v>2517</v>
      </c>
      <c r="J852" s="22" t="s">
        <v>2518</v>
      </c>
      <c r="K852" s="12" t="s">
        <v>17</v>
      </c>
    </row>
    <row r="853" spans="1:11" ht="45" customHeight="1" x14ac:dyDescent="0.25">
      <c r="A853" s="11" t="s">
        <v>915</v>
      </c>
      <c r="B853" s="4" t="s">
        <v>813</v>
      </c>
      <c r="C853" s="4" t="s">
        <v>356</v>
      </c>
      <c r="D853" s="36">
        <v>61.8</v>
      </c>
      <c r="E853" s="36"/>
      <c r="F853" s="4" t="s">
        <v>13</v>
      </c>
      <c r="G853" s="37" t="s">
        <v>14</v>
      </c>
      <c r="H853" s="37"/>
      <c r="I853" s="22" t="s">
        <v>2517</v>
      </c>
      <c r="J853" s="22" t="s">
        <v>2518</v>
      </c>
      <c r="K853" s="12" t="s">
        <v>17</v>
      </c>
    </row>
    <row r="854" spans="1:11" ht="45" customHeight="1" x14ac:dyDescent="0.25">
      <c r="A854" s="11" t="s">
        <v>916</v>
      </c>
      <c r="B854" s="4" t="s">
        <v>813</v>
      </c>
      <c r="C854" s="4" t="s">
        <v>356</v>
      </c>
      <c r="D854" s="36">
        <v>10.92</v>
      </c>
      <c r="E854" s="36"/>
      <c r="F854" s="4" t="s">
        <v>13</v>
      </c>
      <c r="G854" s="37" t="s">
        <v>14</v>
      </c>
      <c r="H854" s="37"/>
      <c r="I854" s="22" t="s">
        <v>2517</v>
      </c>
      <c r="J854" s="22" t="s">
        <v>2518</v>
      </c>
      <c r="K854" s="12" t="s">
        <v>19</v>
      </c>
    </row>
    <row r="855" spans="1:11" ht="44.25" customHeight="1" x14ac:dyDescent="0.25">
      <c r="A855" s="11" t="s">
        <v>917</v>
      </c>
      <c r="B855" s="4" t="s">
        <v>813</v>
      </c>
      <c r="C855" s="4" t="s">
        <v>356</v>
      </c>
      <c r="D855" s="36">
        <v>176.45</v>
      </c>
      <c r="E855" s="36"/>
      <c r="F855" s="4" t="s">
        <v>13</v>
      </c>
      <c r="G855" s="37" t="s">
        <v>14</v>
      </c>
      <c r="H855" s="37"/>
      <c r="I855" s="22" t="s">
        <v>2517</v>
      </c>
      <c r="J855" s="22" t="s">
        <v>2518</v>
      </c>
      <c r="K855" s="12" t="s">
        <v>17</v>
      </c>
    </row>
    <row r="856" spans="1:11" ht="45" customHeight="1" x14ac:dyDescent="0.25">
      <c r="A856" s="11" t="s">
        <v>918</v>
      </c>
      <c r="B856" s="4" t="s">
        <v>813</v>
      </c>
      <c r="C856" s="4" t="s">
        <v>356</v>
      </c>
      <c r="D856" s="36">
        <v>7.17</v>
      </c>
      <c r="E856" s="36"/>
      <c r="F856" s="4" t="s">
        <v>13</v>
      </c>
      <c r="G856" s="37" t="s">
        <v>14</v>
      </c>
      <c r="H856" s="37"/>
      <c r="I856" s="22" t="s">
        <v>2517</v>
      </c>
      <c r="J856" s="22" t="s">
        <v>2518</v>
      </c>
      <c r="K856" s="12" t="s">
        <v>19</v>
      </c>
    </row>
    <row r="857" spans="1:11" ht="44.25" customHeight="1" x14ac:dyDescent="0.25">
      <c r="A857" s="11" t="s">
        <v>919</v>
      </c>
      <c r="B857" s="4" t="s">
        <v>813</v>
      </c>
      <c r="C857" s="4" t="s">
        <v>356</v>
      </c>
      <c r="D857" s="36">
        <v>68.069999999999993</v>
      </c>
      <c r="E857" s="36"/>
      <c r="F857" s="4" t="s">
        <v>13</v>
      </c>
      <c r="G857" s="37" t="s">
        <v>14</v>
      </c>
      <c r="H857" s="37"/>
      <c r="I857" s="22" t="s">
        <v>2517</v>
      </c>
      <c r="J857" s="22" t="s">
        <v>2518</v>
      </c>
      <c r="K857" s="12" t="s">
        <v>19</v>
      </c>
    </row>
    <row r="858" spans="1:11" ht="45" customHeight="1" x14ac:dyDescent="0.25">
      <c r="A858" s="11" t="s">
        <v>920</v>
      </c>
      <c r="B858" s="4" t="s">
        <v>813</v>
      </c>
      <c r="C858" s="4" t="s">
        <v>356</v>
      </c>
      <c r="D858" s="36">
        <v>70.59</v>
      </c>
      <c r="E858" s="36"/>
      <c r="F858" s="4" t="s">
        <v>13</v>
      </c>
      <c r="G858" s="37" t="s">
        <v>14</v>
      </c>
      <c r="H858" s="37"/>
      <c r="I858" s="22" t="s">
        <v>2517</v>
      </c>
      <c r="J858" s="22" t="s">
        <v>2518</v>
      </c>
      <c r="K858" s="12" t="s">
        <v>19</v>
      </c>
    </row>
    <row r="859" spans="1:11" ht="45" customHeight="1" x14ac:dyDescent="0.25">
      <c r="A859" s="11" t="s">
        <v>921</v>
      </c>
      <c r="B859" s="4" t="s">
        <v>813</v>
      </c>
      <c r="C859" s="4" t="s">
        <v>356</v>
      </c>
      <c r="D859" s="36">
        <v>647.1</v>
      </c>
      <c r="E859" s="36"/>
      <c r="F859" s="4" t="s">
        <v>13</v>
      </c>
      <c r="G859" s="37" t="s">
        <v>14</v>
      </c>
      <c r="H859" s="37"/>
      <c r="I859" s="22" t="s">
        <v>2517</v>
      </c>
      <c r="J859" s="22" t="s">
        <v>2518</v>
      </c>
      <c r="K859" s="12" t="s">
        <v>17</v>
      </c>
    </row>
    <row r="860" spans="1:11" ht="44.25" customHeight="1" x14ac:dyDescent="0.25">
      <c r="A860" s="11" t="s">
        <v>922</v>
      </c>
      <c r="B860" s="4" t="s">
        <v>813</v>
      </c>
      <c r="C860" s="4" t="s">
        <v>356</v>
      </c>
      <c r="D860" s="36">
        <v>129.41999999999999</v>
      </c>
      <c r="E860" s="36"/>
      <c r="F860" s="4" t="s">
        <v>13</v>
      </c>
      <c r="G860" s="37" t="s">
        <v>14</v>
      </c>
      <c r="H860" s="37"/>
      <c r="I860" s="22" t="s">
        <v>2517</v>
      </c>
      <c r="J860" s="22" t="s">
        <v>2518</v>
      </c>
      <c r="K860" s="12" t="s">
        <v>19</v>
      </c>
    </row>
    <row r="861" spans="1:11" ht="45" customHeight="1" x14ac:dyDescent="0.25">
      <c r="A861" s="11" t="s">
        <v>923</v>
      </c>
      <c r="B861" s="4" t="s">
        <v>813</v>
      </c>
      <c r="C861" s="4" t="s">
        <v>356</v>
      </c>
      <c r="D861" s="36">
        <v>45.38</v>
      </c>
      <c r="E861" s="36"/>
      <c r="F861" s="4" t="s">
        <v>13</v>
      </c>
      <c r="G861" s="37" t="s">
        <v>32</v>
      </c>
      <c r="H861" s="37"/>
      <c r="I861" s="22" t="s">
        <v>2517</v>
      </c>
      <c r="J861" s="22" t="s">
        <v>2518</v>
      </c>
      <c r="K861" s="12" t="s">
        <v>33</v>
      </c>
    </row>
    <row r="862" spans="1:11" ht="44.25" customHeight="1" x14ac:dyDescent="0.25">
      <c r="A862" s="11" t="s">
        <v>923</v>
      </c>
      <c r="B862" s="4" t="s">
        <v>813</v>
      </c>
      <c r="C862" s="4" t="s">
        <v>356</v>
      </c>
      <c r="D862" s="36">
        <v>214.3</v>
      </c>
      <c r="E862" s="36"/>
      <c r="F862" s="4" t="s">
        <v>13</v>
      </c>
      <c r="G862" s="37" t="s">
        <v>14</v>
      </c>
      <c r="H862" s="37"/>
      <c r="I862" s="22" t="s">
        <v>2517</v>
      </c>
      <c r="J862" s="22" t="s">
        <v>2518</v>
      </c>
      <c r="K862" s="12" t="s">
        <v>17</v>
      </c>
    </row>
    <row r="863" spans="1:11" ht="45" customHeight="1" x14ac:dyDescent="0.25">
      <c r="A863" s="11" t="s">
        <v>924</v>
      </c>
      <c r="B863" s="4" t="s">
        <v>813</v>
      </c>
      <c r="C863" s="4" t="s">
        <v>356</v>
      </c>
      <c r="D863" s="36">
        <v>49.58</v>
      </c>
      <c r="E863" s="36"/>
      <c r="F863" s="4" t="s">
        <v>13</v>
      </c>
      <c r="G863" s="37" t="s">
        <v>14</v>
      </c>
      <c r="H863" s="37"/>
      <c r="I863" s="22" t="s">
        <v>2517</v>
      </c>
      <c r="J863" s="22" t="s">
        <v>2518</v>
      </c>
      <c r="K863" s="12" t="s">
        <v>19</v>
      </c>
    </row>
    <row r="864" spans="1:11" ht="45" customHeight="1" x14ac:dyDescent="0.25">
      <c r="A864" s="11" t="s">
        <v>925</v>
      </c>
      <c r="B864" s="4" t="s">
        <v>813</v>
      </c>
      <c r="C864" s="4" t="s">
        <v>356</v>
      </c>
      <c r="D864" s="36">
        <v>163.85</v>
      </c>
      <c r="E864" s="36"/>
      <c r="F864" s="4" t="s">
        <v>13</v>
      </c>
      <c r="G864" s="37" t="s">
        <v>14</v>
      </c>
      <c r="H864" s="37"/>
      <c r="I864" s="22" t="s">
        <v>2517</v>
      </c>
      <c r="J864" s="22" t="s">
        <v>2518</v>
      </c>
      <c r="K864" s="12" t="s">
        <v>17</v>
      </c>
    </row>
    <row r="865" spans="1:11" ht="44.25" customHeight="1" x14ac:dyDescent="0.25">
      <c r="A865" s="11" t="s">
        <v>926</v>
      </c>
      <c r="B865" s="4" t="s">
        <v>813</v>
      </c>
      <c r="C865" s="4" t="s">
        <v>356</v>
      </c>
      <c r="D865" s="36">
        <v>294.12</v>
      </c>
      <c r="E865" s="36"/>
      <c r="F865" s="4" t="s">
        <v>13</v>
      </c>
      <c r="G865" s="37" t="s">
        <v>14</v>
      </c>
      <c r="H865" s="37"/>
      <c r="I865" s="22" t="s">
        <v>2517</v>
      </c>
      <c r="J865" s="22" t="s">
        <v>2518</v>
      </c>
      <c r="K865" s="12" t="s">
        <v>19</v>
      </c>
    </row>
    <row r="866" spans="1:11" ht="45" customHeight="1" x14ac:dyDescent="0.25">
      <c r="A866" s="11" t="s">
        <v>927</v>
      </c>
      <c r="B866" s="4" t="s">
        <v>813</v>
      </c>
      <c r="C866" s="4" t="s">
        <v>356</v>
      </c>
      <c r="D866" s="36">
        <v>327.73</v>
      </c>
      <c r="E866" s="36"/>
      <c r="F866" s="4" t="s">
        <v>13</v>
      </c>
      <c r="G866" s="37" t="s">
        <v>14</v>
      </c>
      <c r="H866" s="37"/>
      <c r="I866" s="22" t="s">
        <v>2517</v>
      </c>
      <c r="J866" s="22" t="s">
        <v>2518</v>
      </c>
      <c r="K866" s="12" t="s">
        <v>19</v>
      </c>
    </row>
    <row r="867" spans="1:11" ht="44.25" customHeight="1" x14ac:dyDescent="0.25">
      <c r="A867" s="11" t="s">
        <v>928</v>
      </c>
      <c r="B867" s="4" t="s">
        <v>813</v>
      </c>
      <c r="C867" s="4" t="s">
        <v>356</v>
      </c>
      <c r="D867" s="36">
        <v>112.61</v>
      </c>
      <c r="E867" s="36"/>
      <c r="F867" s="4" t="s">
        <v>13</v>
      </c>
      <c r="G867" s="37" t="s">
        <v>14</v>
      </c>
      <c r="H867" s="37"/>
      <c r="I867" s="22" t="s">
        <v>2517</v>
      </c>
      <c r="J867" s="22" t="s">
        <v>2518</v>
      </c>
      <c r="K867" s="12" t="s">
        <v>19</v>
      </c>
    </row>
    <row r="868" spans="1:11" ht="45" customHeight="1" x14ac:dyDescent="0.25">
      <c r="A868" s="11" t="s">
        <v>929</v>
      </c>
      <c r="B868" s="4" t="s">
        <v>813</v>
      </c>
      <c r="C868" s="4" t="s">
        <v>356</v>
      </c>
      <c r="D868" s="36">
        <v>242.02</v>
      </c>
      <c r="E868" s="36"/>
      <c r="F868" s="4" t="s">
        <v>13</v>
      </c>
      <c r="G868" s="37" t="s">
        <v>14</v>
      </c>
      <c r="H868" s="37"/>
      <c r="I868" s="22" t="s">
        <v>2517</v>
      </c>
      <c r="J868" s="22" t="s">
        <v>2518</v>
      </c>
      <c r="K868" s="12" t="s">
        <v>19</v>
      </c>
    </row>
    <row r="869" spans="1:11" ht="45" customHeight="1" x14ac:dyDescent="0.25">
      <c r="A869" s="11" t="s">
        <v>930</v>
      </c>
      <c r="B869" s="4" t="s">
        <v>813</v>
      </c>
      <c r="C869" s="4" t="s">
        <v>356</v>
      </c>
      <c r="D869" s="36">
        <v>352.9</v>
      </c>
      <c r="E869" s="36"/>
      <c r="F869" s="4" t="s">
        <v>13</v>
      </c>
      <c r="G869" s="37" t="s">
        <v>14</v>
      </c>
      <c r="H869" s="37"/>
      <c r="I869" s="22" t="s">
        <v>2517</v>
      </c>
      <c r="J869" s="22" t="s">
        <v>2518</v>
      </c>
      <c r="K869" s="12" t="s">
        <v>17</v>
      </c>
    </row>
    <row r="870" spans="1:11" ht="44.25" customHeight="1" x14ac:dyDescent="0.25">
      <c r="A870" s="11" t="s">
        <v>931</v>
      </c>
      <c r="B870" s="4" t="s">
        <v>813</v>
      </c>
      <c r="C870" s="4" t="s">
        <v>356</v>
      </c>
      <c r="D870" s="36">
        <v>395</v>
      </c>
      <c r="E870" s="36"/>
      <c r="F870" s="4" t="s">
        <v>13</v>
      </c>
      <c r="G870" s="37" t="s">
        <v>14</v>
      </c>
      <c r="H870" s="37"/>
      <c r="I870" s="22" t="s">
        <v>2517</v>
      </c>
      <c r="J870" s="22" t="s">
        <v>2518</v>
      </c>
      <c r="K870" s="12" t="s">
        <v>17</v>
      </c>
    </row>
    <row r="871" spans="1:11" ht="45" customHeight="1" x14ac:dyDescent="0.25">
      <c r="A871" s="11" t="s">
        <v>932</v>
      </c>
      <c r="B871" s="4" t="s">
        <v>813</v>
      </c>
      <c r="C871" s="4" t="s">
        <v>356</v>
      </c>
      <c r="D871" s="36">
        <v>27.3</v>
      </c>
      <c r="E871" s="36"/>
      <c r="F871" s="4" t="s">
        <v>13</v>
      </c>
      <c r="G871" s="37" t="s">
        <v>14</v>
      </c>
      <c r="H871" s="37"/>
      <c r="I871" s="22" t="s">
        <v>2517</v>
      </c>
      <c r="J871" s="22" t="s">
        <v>2518</v>
      </c>
      <c r="K871" s="12" t="s">
        <v>17</v>
      </c>
    </row>
    <row r="872" spans="1:11" ht="44.25" customHeight="1" x14ac:dyDescent="0.25">
      <c r="A872" s="11" t="s">
        <v>933</v>
      </c>
      <c r="B872" s="4" t="s">
        <v>813</v>
      </c>
      <c r="C872" s="4" t="s">
        <v>356</v>
      </c>
      <c r="D872" s="36">
        <v>2.02</v>
      </c>
      <c r="E872" s="36"/>
      <c r="F872" s="4" t="s">
        <v>13</v>
      </c>
      <c r="G872" s="37" t="s">
        <v>14</v>
      </c>
      <c r="H872" s="37"/>
      <c r="I872" s="22" t="s">
        <v>2517</v>
      </c>
      <c r="J872" s="22" t="s">
        <v>2518</v>
      </c>
      <c r="K872" s="12" t="s">
        <v>19</v>
      </c>
    </row>
    <row r="873" spans="1:11" ht="45" customHeight="1" x14ac:dyDescent="0.25">
      <c r="A873" s="11" t="s">
        <v>934</v>
      </c>
      <c r="B873" s="4" t="s">
        <v>813</v>
      </c>
      <c r="C873" s="4" t="s">
        <v>356</v>
      </c>
      <c r="D873" s="36">
        <v>3.36</v>
      </c>
      <c r="E873" s="36"/>
      <c r="F873" s="4" t="s">
        <v>13</v>
      </c>
      <c r="G873" s="37" t="s">
        <v>14</v>
      </c>
      <c r="H873" s="37"/>
      <c r="I873" s="22" t="s">
        <v>2517</v>
      </c>
      <c r="J873" s="22" t="s">
        <v>2518</v>
      </c>
      <c r="K873" s="12" t="s">
        <v>19</v>
      </c>
    </row>
    <row r="874" spans="1:11" ht="45" customHeight="1" x14ac:dyDescent="0.25">
      <c r="A874" s="11" t="s">
        <v>935</v>
      </c>
      <c r="B874" s="4" t="s">
        <v>813</v>
      </c>
      <c r="C874" s="4" t="s">
        <v>356</v>
      </c>
      <c r="D874" s="36">
        <v>11.76</v>
      </c>
      <c r="E874" s="36"/>
      <c r="F874" s="4" t="s">
        <v>13</v>
      </c>
      <c r="G874" s="37" t="s">
        <v>14</v>
      </c>
      <c r="H874" s="37"/>
      <c r="I874" s="22" t="s">
        <v>2517</v>
      </c>
      <c r="J874" s="22" t="s">
        <v>2518</v>
      </c>
      <c r="K874" s="12" t="s">
        <v>19</v>
      </c>
    </row>
    <row r="875" spans="1:11" ht="44.25" customHeight="1" x14ac:dyDescent="0.25">
      <c r="A875" s="11" t="s">
        <v>936</v>
      </c>
      <c r="B875" s="4" t="s">
        <v>813</v>
      </c>
      <c r="C875" s="4" t="s">
        <v>356</v>
      </c>
      <c r="D875" s="36">
        <v>12.54</v>
      </c>
      <c r="E875" s="36"/>
      <c r="F875" s="4" t="s">
        <v>13</v>
      </c>
      <c r="G875" s="37" t="s">
        <v>14</v>
      </c>
      <c r="H875" s="37"/>
      <c r="I875" s="22" t="s">
        <v>2517</v>
      </c>
      <c r="J875" s="22" t="s">
        <v>2518</v>
      </c>
      <c r="K875" s="12" t="s">
        <v>17</v>
      </c>
    </row>
    <row r="876" spans="1:11" ht="45" customHeight="1" x14ac:dyDescent="0.25">
      <c r="A876" s="11" t="s">
        <v>937</v>
      </c>
      <c r="B876" s="4" t="s">
        <v>813</v>
      </c>
      <c r="C876" s="4" t="s">
        <v>356</v>
      </c>
      <c r="D876" s="36">
        <v>5.52</v>
      </c>
      <c r="E876" s="36"/>
      <c r="F876" s="4" t="s">
        <v>13</v>
      </c>
      <c r="G876" s="37" t="s">
        <v>14</v>
      </c>
      <c r="H876" s="37"/>
      <c r="I876" s="22" t="s">
        <v>2517</v>
      </c>
      <c r="J876" s="22" t="s">
        <v>2518</v>
      </c>
      <c r="K876" s="12" t="s">
        <v>17</v>
      </c>
    </row>
    <row r="877" spans="1:11" ht="44.25" customHeight="1" x14ac:dyDescent="0.25">
      <c r="A877" s="11" t="s">
        <v>938</v>
      </c>
      <c r="B877" s="4" t="s">
        <v>813</v>
      </c>
      <c r="C877" s="4" t="s">
        <v>356</v>
      </c>
      <c r="D877" s="36">
        <v>46.5</v>
      </c>
      <c r="E877" s="36"/>
      <c r="F877" s="4" t="s">
        <v>13</v>
      </c>
      <c r="G877" s="37" t="s">
        <v>14</v>
      </c>
      <c r="H877" s="37"/>
      <c r="I877" s="22" t="s">
        <v>2517</v>
      </c>
      <c r="J877" s="22" t="s">
        <v>2518</v>
      </c>
      <c r="K877" s="12" t="s">
        <v>17</v>
      </c>
    </row>
    <row r="878" spans="1:11" ht="45" customHeight="1" x14ac:dyDescent="0.25">
      <c r="A878" s="11" t="s">
        <v>939</v>
      </c>
      <c r="B878" s="4" t="s">
        <v>813</v>
      </c>
      <c r="C878" s="4" t="s">
        <v>356</v>
      </c>
      <c r="D878" s="36">
        <v>8.82</v>
      </c>
      <c r="E878" s="36"/>
      <c r="F878" s="4" t="s">
        <v>13</v>
      </c>
      <c r="G878" s="37" t="s">
        <v>14</v>
      </c>
      <c r="H878" s="37"/>
      <c r="I878" s="22" t="s">
        <v>2517</v>
      </c>
      <c r="J878" s="22" t="s">
        <v>2518</v>
      </c>
      <c r="K878" s="12" t="s">
        <v>19</v>
      </c>
    </row>
    <row r="879" spans="1:11" ht="45" customHeight="1" x14ac:dyDescent="0.25">
      <c r="A879" s="11" t="s">
        <v>940</v>
      </c>
      <c r="B879" s="4" t="s">
        <v>813</v>
      </c>
      <c r="C879" s="4" t="s">
        <v>356</v>
      </c>
      <c r="D879" s="36">
        <v>6.22</v>
      </c>
      <c r="E879" s="36"/>
      <c r="F879" s="4" t="s">
        <v>13</v>
      </c>
      <c r="G879" s="37" t="s">
        <v>14</v>
      </c>
      <c r="H879" s="37"/>
      <c r="I879" s="22" t="s">
        <v>2517</v>
      </c>
      <c r="J879" s="22" t="s">
        <v>2518</v>
      </c>
      <c r="K879" s="12" t="s">
        <v>19</v>
      </c>
    </row>
    <row r="880" spans="1:11" ht="44.25" customHeight="1" x14ac:dyDescent="0.25">
      <c r="A880" s="11" t="s">
        <v>941</v>
      </c>
      <c r="B880" s="4" t="s">
        <v>813</v>
      </c>
      <c r="C880" s="4" t="s">
        <v>356</v>
      </c>
      <c r="D880" s="36">
        <v>7.39</v>
      </c>
      <c r="E880" s="36"/>
      <c r="F880" s="4" t="s">
        <v>13</v>
      </c>
      <c r="G880" s="37" t="s">
        <v>14</v>
      </c>
      <c r="H880" s="37"/>
      <c r="I880" s="22" t="s">
        <v>2517</v>
      </c>
      <c r="J880" s="22" t="s">
        <v>2518</v>
      </c>
      <c r="K880" s="12" t="s">
        <v>19</v>
      </c>
    </row>
    <row r="881" spans="1:11" ht="45" customHeight="1" x14ac:dyDescent="0.25">
      <c r="A881" s="11" t="s">
        <v>942</v>
      </c>
      <c r="B881" s="4" t="s">
        <v>813</v>
      </c>
      <c r="C881" s="4" t="s">
        <v>356</v>
      </c>
      <c r="D881" s="36">
        <v>13.03</v>
      </c>
      <c r="E881" s="36"/>
      <c r="F881" s="4" t="s">
        <v>13</v>
      </c>
      <c r="G881" s="37" t="s">
        <v>14</v>
      </c>
      <c r="H881" s="37"/>
      <c r="I881" s="22" t="s">
        <v>2517</v>
      </c>
      <c r="J881" s="22" t="s">
        <v>2518</v>
      </c>
      <c r="K881" s="12" t="s">
        <v>19</v>
      </c>
    </row>
    <row r="882" spans="1:11" ht="44.25" customHeight="1" x14ac:dyDescent="0.25">
      <c r="A882" s="11" t="s">
        <v>943</v>
      </c>
      <c r="B882" s="4" t="s">
        <v>813</v>
      </c>
      <c r="C882" s="4" t="s">
        <v>356</v>
      </c>
      <c r="D882" s="36">
        <v>23.53</v>
      </c>
      <c r="E882" s="36"/>
      <c r="F882" s="4" t="s">
        <v>13</v>
      </c>
      <c r="G882" s="37" t="s">
        <v>14</v>
      </c>
      <c r="H882" s="37"/>
      <c r="I882" s="22" t="s">
        <v>2517</v>
      </c>
      <c r="J882" s="22" t="s">
        <v>2518</v>
      </c>
      <c r="K882" s="12" t="s">
        <v>19</v>
      </c>
    </row>
    <row r="883" spans="1:11" ht="45" customHeight="1" x14ac:dyDescent="0.25">
      <c r="A883" s="11" t="s">
        <v>944</v>
      </c>
      <c r="B883" s="4" t="s">
        <v>813</v>
      </c>
      <c r="C883" s="4" t="s">
        <v>356</v>
      </c>
      <c r="D883" s="36">
        <v>13.25</v>
      </c>
      <c r="E883" s="36"/>
      <c r="F883" s="4" t="s">
        <v>13</v>
      </c>
      <c r="G883" s="37" t="s">
        <v>14</v>
      </c>
      <c r="H883" s="37"/>
      <c r="I883" s="22" t="s">
        <v>2517</v>
      </c>
      <c r="J883" s="22" t="s">
        <v>2518</v>
      </c>
      <c r="K883" s="12" t="s">
        <v>17</v>
      </c>
    </row>
    <row r="884" spans="1:11" ht="45" customHeight="1" x14ac:dyDescent="0.25">
      <c r="A884" s="11" t="s">
        <v>944</v>
      </c>
      <c r="B884" s="4" t="s">
        <v>813</v>
      </c>
      <c r="C884" s="4" t="s">
        <v>356</v>
      </c>
      <c r="D884" s="36">
        <v>21.2</v>
      </c>
      <c r="E884" s="36"/>
      <c r="F884" s="4" t="s">
        <v>13</v>
      </c>
      <c r="G884" s="37" t="s">
        <v>14</v>
      </c>
      <c r="H884" s="37"/>
      <c r="I884" s="22" t="s">
        <v>2517</v>
      </c>
      <c r="J884" s="22" t="s">
        <v>2518</v>
      </c>
      <c r="K884" s="12" t="s">
        <v>19</v>
      </c>
    </row>
    <row r="885" spans="1:11" ht="44.25" customHeight="1" x14ac:dyDescent="0.25">
      <c r="A885" s="11" t="s">
        <v>945</v>
      </c>
      <c r="B885" s="4" t="s">
        <v>813</v>
      </c>
      <c r="C885" s="4" t="s">
        <v>356</v>
      </c>
      <c r="D885" s="36">
        <v>10.92</v>
      </c>
      <c r="E885" s="36"/>
      <c r="F885" s="4" t="s">
        <v>13</v>
      </c>
      <c r="G885" s="37" t="s">
        <v>14</v>
      </c>
      <c r="H885" s="37"/>
      <c r="I885" s="22" t="s">
        <v>2517</v>
      </c>
      <c r="J885" s="22" t="s">
        <v>2518</v>
      </c>
      <c r="K885" s="12" t="s">
        <v>19</v>
      </c>
    </row>
    <row r="886" spans="1:11" ht="45" customHeight="1" x14ac:dyDescent="0.25">
      <c r="A886" s="11" t="s">
        <v>946</v>
      </c>
      <c r="B886" s="4" t="s">
        <v>813</v>
      </c>
      <c r="C886" s="4" t="s">
        <v>356</v>
      </c>
      <c r="D886" s="36">
        <v>12.61</v>
      </c>
      <c r="E886" s="36"/>
      <c r="F886" s="4" t="s">
        <v>13</v>
      </c>
      <c r="G886" s="37" t="s">
        <v>14</v>
      </c>
      <c r="H886" s="37"/>
      <c r="I886" s="22" t="s">
        <v>2517</v>
      </c>
      <c r="J886" s="22" t="s">
        <v>2518</v>
      </c>
      <c r="K886" s="12" t="s">
        <v>19</v>
      </c>
    </row>
    <row r="887" spans="1:11" ht="44.25" customHeight="1" x14ac:dyDescent="0.25">
      <c r="A887" s="11" t="s">
        <v>947</v>
      </c>
      <c r="B887" s="4" t="s">
        <v>813</v>
      </c>
      <c r="C887" s="4" t="s">
        <v>356</v>
      </c>
      <c r="D887" s="36">
        <v>11.34</v>
      </c>
      <c r="E887" s="36"/>
      <c r="F887" s="4" t="s">
        <v>13</v>
      </c>
      <c r="G887" s="37" t="s">
        <v>14</v>
      </c>
      <c r="H887" s="37"/>
      <c r="I887" s="22" t="s">
        <v>2517</v>
      </c>
      <c r="J887" s="22" t="s">
        <v>2518</v>
      </c>
      <c r="K887" s="12" t="s">
        <v>19</v>
      </c>
    </row>
    <row r="888" spans="1:11" ht="45" customHeight="1" x14ac:dyDescent="0.25">
      <c r="A888" s="11" t="s">
        <v>948</v>
      </c>
      <c r="B888" s="4" t="s">
        <v>813</v>
      </c>
      <c r="C888" s="4" t="s">
        <v>356</v>
      </c>
      <c r="D888" s="36">
        <v>15.96</v>
      </c>
      <c r="E888" s="36"/>
      <c r="F888" s="4" t="s">
        <v>13</v>
      </c>
      <c r="G888" s="37" t="s">
        <v>14</v>
      </c>
      <c r="H888" s="37"/>
      <c r="I888" s="22" t="s">
        <v>2517</v>
      </c>
      <c r="J888" s="22" t="s">
        <v>2518</v>
      </c>
      <c r="K888" s="12" t="s">
        <v>19</v>
      </c>
    </row>
    <row r="889" spans="1:11" ht="45" customHeight="1" x14ac:dyDescent="0.25">
      <c r="A889" s="11" t="s">
        <v>949</v>
      </c>
      <c r="B889" s="4" t="s">
        <v>813</v>
      </c>
      <c r="C889" s="4" t="s">
        <v>356</v>
      </c>
      <c r="D889" s="36">
        <v>25.2</v>
      </c>
      <c r="E889" s="36"/>
      <c r="F889" s="4" t="s">
        <v>13</v>
      </c>
      <c r="G889" s="37" t="s">
        <v>14</v>
      </c>
      <c r="H889" s="37"/>
      <c r="I889" s="22" t="s">
        <v>2517</v>
      </c>
      <c r="J889" s="22" t="s">
        <v>2518</v>
      </c>
      <c r="K889" s="12" t="s">
        <v>19</v>
      </c>
    </row>
    <row r="890" spans="1:11" ht="44.25" customHeight="1" x14ac:dyDescent="0.25">
      <c r="A890" s="11" t="s">
        <v>950</v>
      </c>
      <c r="B890" s="4" t="s">
        <v>813</v>
      </c>
      <c r="C890" s="4" t="s">
        <v>356</v>
      </c>
      <c r="D890" s="36">
        <v>10.92</v>
      </c>
      <c r="E890" s="36"/>
      <c r="F890" s="4" t="s">
        <v>13</v>
      </c>
      <c r="G890" s="37" t="s">
        <v>14</v>
      </c>
      <c r="H890" s="37"/>
      <c r="I890" s="22" t="s">
        <v>2517</v>
      </c>
      <c r="J890" s="22" t="s">
        <v>2518</v>
      </c>
      <c r="K890" s="12" t="s">
        <v>19</v>
      </c>
    </row>
    <row r="891" spans="1:11" ht="45" customHeight="1" x14ac:dyDescent="0.25">
      <c r="A891" s="11" t="s">
        <v>951</v>
      </c>
      <c r="B891" s="4" t="s">
        <v>813</v>
      </c>
      <c r="C891" s="4" t="s">
        <v>356</v>
      </c>
      <c r="D891" s="36">
        <v>18.489999999999998</v>
      </c>
      <c r="E891" s="36"/>
      <c r="F891" s="4" t="s">
        <v>13</v>
      </c>
      <c r="G891" s="37" t="s">
        <v>14</v>
      </c>
      <c r="H891" s="37"/>
      <c r="I891" s="22" t="s">
        <v>2517</v>
      </c>
      <c r="J891" s="22" t="s">
        <v>2518</v>
      </c>
      <c r="K891" s="12" t="s">
        <v>19</v>
      </c>
    </row>
    <row r="892" spans="1:11" ht="44.25" customHeight="1" x14ac:dyDescent="0.25">
      <c r="A892" s="11" t="s">
        <v>952</v>
      </c>
      <c r="B892" s="4" t="s">
        <v>813</v>
      </c>
      <c r="C892" s="4" t="s">
        <v>356</v>
      </c>
      <c r="D892" s="36">
        <v>39.5</v>
      </c>
      <c r="E892" s="36"/>
      <c r="F892" s="4" t="s">
        <v>13</v>
      </c>
      <c r="G892" s="37" t="s">
        <v>14</v>
      </c>
      <c r="H892" s="37"/>
      <c r="I892" s="22" t="s">
        <v>2517</v>
      </c>
      <c r="J892" s="22" t="s">
        <v>2518</v>
      </c>
      <c r="K892" s="12" t="s">
        <v>17</v>
      </c>
    </row>
    <row r="893" spans="1:11" ht="45" customHeight="1" x14ac:dyDescent="0.25">
      <c r="A893" s="11" t="s">
        <v>953</v>
      </c>
      <c r="B893" s="4" t="s">
        <v>813</v>
      </c>
      <c r="C893" s="4" t="s">
        <v>356</v>
      </c>
      <c r="D893" s="36">
        <v>25.22</v>
      </c>
      <c r="E893" s="36"/>
      <c r="F893" s="4" t="s">
        <v>13</v>
      </c>
      <c r="G893" s="37" t="s">
        <v>14</v>
      </c>
      <c r="H893" s="37"/>
      <c r="I893" s="22" t="s">
        <v>2517</v>
      </c>
      <c r="J893" s="22" t="s">
        <v>2518</v>
      </c>
      <c r="K893" s="12" t="s">
        <v>19</v>
      </c>
    </row>
    <row r="894" spans="1:11" ht="45" customHeight="1" x14ac:dyDescent="0.25">
      <c r="A894" s="11" t="s">
        <v>954</v>
      </c>
      <c r="B894" s="4" t="s">
        <v>813</v>
      </c>
      <c r="C894" s="4" t="s">
        <v>356</v>
      </c>
      <c r="D894" s="36">
        <v>19.329999999999998</v>
      </c>
      <c r="E894" s="36"/>
      <c r="F894" s="4" t="s">
        <v>13</v>
      </c>
      <c r="G894" s="37" t="s">
        <v>14</v>
      </c>
      <c r="H894" s="37"/>
      <c r="I894" s="22" t="s">
        <v>2517</v>
      </c>
      <c r="J894" s="22" t="s">
        <v>2518</v>
      </c>
      <c r="K894" s="12" t="s">
        <v>19</v>
      </c>
    </row>
    <row r="895" spans="1:11" ht="44.25" customHeight="1" x14ac:dyDescent="0.25">
      <c r="A895" s="11" t="s">
        <v>955</v>
      </c>
      <c r="B895" s="4" t="s">
        <v>813</v>
      </c>
      <c r="C895" s="4" t="s">
        <v>356</v>
      </c>
      <c r="D895" s="36">
        <v>23.95</v>
      </c>
      <c r="E895" s="36"/>
      <c r="F895" s="4" t="s">
        <v>13</v>
      </c>
      <c r="G895" s="37" t="s">
        <v>14</v>
      </c>
      <c r="H895" s="37"/>
      <c r="I895" s="22" t="s">
        <v>2517</v>
      </c>
      <c r="J895" s="22" t="s">
        <v>2518</v>
      </c>
      <c r="K895" s="12" t="s">
        <v>17</v>
      </c>
    </row>
    <row r="896" spans="1:11" ht="45" customHeight="1" x14ac:dyDescent="0.25">
      <c r="A896" s="11" t="s">
        <v>956</v>
      </c>
      <c r="B896" s="4" t="s">
        <v>813</v>
      </c>
      <c r="C896" s="4" t="s">
        <v>356</v>
      </c>
      <c r="D896" s="36">
        <v>272.27999999999997</v>
      </c>
      <c r="E896" s="36"/>
      <c r="F896" s="4" t="s">
        <v>13</v>
      </c>
      <c r="G896" s="37" t="s">
        <v>14</v>
      </c>
      <c r="H896" s="37"/>
      <c r="I896" s="22" t="s">
        <v>2517</v>
      </c>
      <c r="J896" s="22" t="s">
        <v>2518</v>
      </c>
      <c r="K896" s="12" t="s">
        <v>19</v>
      </c>
    </row>
    <row r="897" spans="1:11" ht="44.25" customHeight="1" x14ac:dyDescent="0.25">
      <c r="A897" s="11" t="s">
        <v>957</v>
      </c>
      <c r="B897" s="4" t="s">
        <v>813</v>
      </c>
      <c r="C897" s="4" t="s">
        <v>356</v>
      </c>
      <c r="D897" s="36">
        <v>94.12</v>
      </c>
      <c r="E897" s="36"/>
      <c r="F897" s="4" t="s">
        <v>13</v>
      </c>
      <c r="G897" s="37" t="s">
        <v>14</v>
      </c>
      <c r="H897" s="37"/>
      <c r="I897" s="22" t="s">
        <v>2517</v>
      </c>
      <c r="J897" s="22" t="s">
        <v>2518</v>
      </c>
      <c r="K897" s="12" t="s">
        <v>19</v>
      </c>
    </row>
    <row r="898" spans="1:11" ht="45" customHeight="1" x14ac:dyDescent="0.25">
      <c r="A898" s="11" t="s">
        <v>958</v>
      </c>
      <c r="B898" s="4" t="s">
        <v>813</v>
      </c>
      <c r="C898" s="4" t="s">
        <v>356</v>
      </c>
      <c r="D898" s="36">
        <v>200</v>
      </c>
      <c r="E898" s="36"/>
      <c r="F898" s="4" t="s">
        <v>13</v>
      </c>
      <c r="G898" s="37" t="s">
        <v>14</v>
      </c>
      <c r="H898" s="37"/>
      <c r="I898" s="22" t="s">
        <v>2517</v>
      </c>
      <c r="J898" s="22" t="s">
        <v>2518</v>
      </c>
      <c r="K898" s="12" t="s">
        <v>19</v>
      </c>
    </row>
    <row r="899" spans="1:11" ht="45" customHeight="1" x14ac:dyDescent="0.25">
      <c r="A899" s="11" t="s">
        <v>959</v>
      </c>
      <c r="B899" s="4" t="s">
        <v>813</v>
      </c>
      <c r="C899" s="4" t="s">
        <v>356</v>
      </c>
      <c r="D899" s="36">
        <v>31.26</v>
      </c>
      <c r="E899" s="36"/>
      <c r="F899" s="4" t="s">
        <v>13</v>
      </c>
      <c r="G899" s="37" t="s">
        <v>14</v>
      </c>
      <c r="H899" s="37"/>
      <c r="I899" s="22" t="s">
        <v>2517</v>
      </c>
      <c r="J899" s="22" t="s">
        <v>2518</v>
      </c>
      <c r="K899" s="12" t="s">
        <v>19</v>
      </c>
    </row>
    <row r="900" spans="1:11" ht="44.25" customHeight="1" x14ac:dyDescent="0.25">
      <c r="A900" s="11" t="s">
        <v>960</v>
      </c>
      <c r="B900" s="4" t="s">
        <v>813</v>
      </c>
      <c r="C900" s="4" t="s">
        <v>356</v>
      </c>
      <c r="D900" s="36">
        <v>29.41</v>
      </c>
      <c r="E900" s="36"/>
      <c r="F900" s="4" t="s">
        <v>13</v>
      </c>
      <c r="G900" s="37" t="s">
        <v>14</v>
      </c>
      <c r="H900" s="37"/>
      <c r="I900" s="22" t="s">
        <v>2517</v>
      </c>
      <c r="J900" s="22" t="s">
        <v>2518</v>
      </c>
      <c r="K900" s="12" t="s">
        <v>19</v>
      </c>
    </row>
    <row r="901" spans="1:11" ht="45" customHeight="1" x14ac:dyDescent="0.25">
      <c r="A901" s="11" t="s">
        <v>961</v>
      </c>
      <c r="B901" s="4" t="s">
        <v>813</v>
      </c>
      <c r="C901" s="4" t="s">
        <v>356</v>
      </c>
      <c r="D901" s="36">
        <v>11.76</v>
      </c>
      <c r="E901" s="36"/>
      <c r="F901" s="4" t="s">
        <v>13</v>
      </c>
      <c r="G901" s="37" t="s">
        <v>14</v>
      </c>
      <c r="H901" s="37"/>
      <c r="I901" s="22" t="s">
        <v>2517</v>
      </c>
      <c r="J901" s="22" t="s">
        <v>2518</v>
      </c>
      <c r="K901" s="12" t="s">
        <v>19</v>
      </c>
    </row>
    <row r="902" spans="1:11" ht="44.25" customHeight="1" x14ac:dyDescent="0.25">
      <c r="A902" s="11" t="s">
        <v>962</v>
      </c>
      <c r="B902" s="4" t="s">
        <v>813</v>
      </c>
      <c r="C902" s="4" t="s">
        <v>356</v>
      </c>
      <c r="D902" s="36">
        <v>0</v>
      </c>
      <c r="E902" s="36"/>
      <c r="F902" s="4" t="s">
        <v>13</v>
      </c>
      <c r="G902" s="37" t="s">
        <v>14</v>
      </c>
      <c r="H902" s="37"/>
      <c r="I902" s="22" t="s">
        <v>2517</v>
      </c>
      <c r="J902" s="22" t="s">
        <v>2518</v>
      </c>
      <c r="K902" s="12" t="s">
        <v>19</v>
      </c>
    </row>
    <row r="903" spans="1:11" ht="45" customHeight="1" x14ac:dyDescent="0.25">
      <c r="A903" s="11" t="s">
        <v>963</v>
      </c>
      <c r="B903" s="4" t="s">
        <v>813</v>
      </c>
      <c r="C903" s="4" t="s">
        <v>356</v>
      </c>
      <c r="D903" s="36">
        <v>4.2</v>
      </c>
      <c r="E903" s="36"/>
      <c r="F903" s="4" t="s">
        <v>13</v>
      </c>
      <c r="G903" s="37" t="s">
        <v>14</v>
      </c>
      <c r="H903" s="37"/>
      <c r="I903" s="22" t="s">
        <v>2517</v>
      </c>
      <c r="J903" s="22" t="s">
        <v>2518</v>
      </c>
      <c r="K903" s="12" t="s">
        <v>17</v>
      </c>
    </row>
    <row r="904" spans="1:11" ht="45" customHeight="1" x14ac:dyDescent="0.25">
      <c r="A904" s="11" t="s">
        <v>964</v>
      </c>
      <c r="B904" s="4" t="s">
        <v>813</v>
      </c>
      <c r="C904" s="4" t="s">
        <v>356</v>
      </c>
      <c r="D904" s="36">
        <v>8.6999999999999993</v>
      </c>
      <c r="E904" s="36"/>
      <c r="F904" s="4" t="s">
        <v>13</v>
      </c>
      <c r="G904" s="37" t="s">
        <v>14</v>
      </c>
      <c r="H904" s="37"/>
      <c r="I904" s="22" t="s">
        <v>2517</v>
      </c>
      <c r="J904" s="22" t="s">
        <v>2518</v>
      </c>
      <c r="K904" s="12" t="s">
        <v>17</v>
      </c>
    </row>
    <row r="905" spans="1:11" ht="44.25" customHeight="1" x14ac:dyDescent="0.25">
      <c r="A905" s="11" t="s">
        <v>965</v>
      </c>
      <c r="B905" s="4" t="s">
        <v>813</v>
      </c>
      <c r="C905" s="4" t="s">
        <v>356</v>
      </c>
      <c r="D905" s="36">
        <v>47.04</v>
      </c>
      <c r="E905" s="36"/>
      <c r="F905" s="4" t="s">
        <v>13</v>
      </c>
      <c r="G905" s="37" t="s">
        <v>14</v>
      </c>
      <c r="H905" s="37"/>
      <c r="I905" s="22" t="s">
        <v>2517</v>
      </c>
      <c r="J905" s="22" t="s">
        <v>2518</v>
      </c>
      <c r="K905" s="12" t="s">
        <v>17</v>
      </c>
    </row>
    <row r="906" spans="1:11" ht="45" customHeight="1" x14ac:dyDescent="0.25">
      <c r="A906" s="11" t="s">
        <v>966</v>
      </c>
      <c r="B906" s="4" t="s">
        <v>813</v>
      </c>
      <c r="C906" s="4" t="s">
        <v>356</v>
      </c>
      <c r="D906" s="36">
        <v>0.6</v>
      </c>
      <c r="E906" s="36"/>
      <c r="F906" s="4" t="s">
        <v>13</v>
      </c>
      <c r="G906" s="37" t="s">
        <v>14</v>
      </c>
      <c r="H906" s="37"/>
      <c r="I906" s="22" t="s">
        <v>2517</v>
      </c>
      <c r="J906" s="22" t="s">
        <v>2518</v>
      </c>
      <c r="K906" s="12" t="s">
        <v>17</v>
      </c>
    </row>
    <row r="907" spans="1:11" ht="44.25" customHeight="1" x14ac:dyDescent="0.25">
      <c r="A907" s="11" t="s">
        <v>967</v>
      </c>
      <c r="B907" s="4" t="s">
        <v>813</v>
      </c>
      <c r="C907" s="4" t="s">
        <v>356</v>
      </c>
      <c r="D907" s="36">
        <v>1.8</v>
      </c>
      <c r="E907" s="36"/>
      <c r="F907" s="4" t="s">
        <v>13</v>
      </c>
      <c r="G907" s="37" t="s">
        <v>14</v>
      </c>
      <c r="H907" s="37"/>
      <c r="I907" s="22" t="s">
        <v>2517</v>
      </c>
      <c r="J907" s="22" t="s">
        <v>2518</v>
      </c>
      <c r="K907" s="12" t="s">
        <v>17</v>
      </c>
    </row>
    <row r="908" spans="1:11" ht="45" customHeight="1" x14ac:dyDescent="0.25">
      <c r="A908" s="11" t="s">
        <v>968</v>
      </c>
      <c r="B908" s="4" t="s">
        <v>813</v>
      </c>
      <c r="C908" s="4" t="s">
        <v>356</v>
      </c>
      <c r="D908" s="36">
        <v>315.14999999999998</v>
      </c>
      <c r="E908" s="36"/>
      <c r="F908" s="4" t="s">
        <v>13</v>
      </c>
      <c r="G908" s="37" t="s">
        <v>14</v>
      </c>
      <c r="H908" s="37"/>
      <c r="I908" s="22" t="s">
        <v>2517</v>
      </c>
      <c r="J908" s="22" t="s">
        <v>2518</v>
      </c>
      <c r="K908" s="12" t="s">
        <v>19</v>
      </c>
    </row>
    <row r="909" spans="1:11" ht="45" customHeight="1" x14ac:dyDescent="0.25">
      <c r="A909" s="11" t="s">
        <v>969</v>
      </c>
      <c r="B909" s="4" t="s">
        <v>813</v>
      </c>
      <c r="C909" s="4" t="s">
        <v>356</v>
      </c>
      <c r="D909" s="36">
        <v>6.72</v>
      </c>
      <c r="E909" s="36"/>
      <c r="F909" s="4" t="s">
        <v>13</v>
      </c>
      <c r="G909" s="37" t="s">
        <v>32</v>
      </c>
      <c r="H909" s="37"/>
      <c r="I909" s="22" t="s">
        <v>2517</v>
      </c>
      <c r="J909" s="22" t="s">
        <v>2518</v>
      </c>
      <c r="K909" s="12" t="s">
        <v>33</v>
      </c>
    </row>
    <row r="910" spans="1:11" ht="44.25" customHeight="1" x14ac:dyDescent="0.25">
      <c r="A910" s="11" t="s">
        <v>970</v>
      </c>
      <c r="B910" s="4" t="s">
        <v>813</v>
      </c>
      <c r="C910" s="4" t="s">
        <v>356</v>
      </c>
      <c r="D910" s="36">
        <v>50.4</v>
      </c>
      <c r="E910" s="36"/>
      <c r="F910" s="4" t="s">
        <v>13</v>
      </c>
      <c r="G910" s="37" t="s">
        <v>14</v>
      </c>
      <c r="H910" s="37"/>
      <c r="I910" s="22" t="s">
        <v>2517</v>
      </c>
      <c r="J910" s="22" t="s">
        <v>2518</v>
      </c>
      <c r="K910" s="12" t="s">
        <v>17</v>
      </c>
    </row>
    <row r="911" spans="1:11" ht="45" customHeight="1" x14ac:dyDescent="0.25">
      <c r="A911" s="11" t="s">
        <v>971</v>
      </c>
      <c r="B911" s="4" t="s">
        <v>813</v>
      </c>
      <c r="C911" s="4" t="s">
        <v>356</v>
      </c>
      <c r="D911" s="36">
        <v>18.899999999999999</v>
      </c>
      <c r="E911" s="36"/>
      <c r="F911" s="4" t="s">
        <v>13</v>
      </c>
      <c r="G911" s="37" t="s">
        <v>14</v>
      </c>
      <c r="H911" s="37"/>
      <c r="I911" s="22" t="s">
        <v>2517</v>
      </c>
      <c r="J911" s="22" t="s">
        <v>2518</v>
      </c>
      <c r="K911" s="12" t="s">
        <v>17</v>
      </c>
    </row>
    <row r="912" spans="1:11" ht="44.25" customHeight="1" x14ac:dyDescent="0.25">
      <c r="A912" s="11" t="s">
        <v>972</v>
      </c>
      <c r="B912" s="4" t="s">
        <v>813</v>
      </c>
      <c r="C912" s="4" t="s">
        <v>356</v>
      </c>
      <c r="D912" s="36">
        <v>29.4</v>
      </c>
      <c r="E912" s="36"/>
      <c r="F912" s="4" t="s">
        <v>13</v>
      </c>
      <c r="G912" s="37" t="s">
        <v>14</v>
      </c>
      <c r="H912" s="37"/>
      <c r="I912" s="22" t="s">
        <v>2517</v>
      </c>
      <c r="J912" s="22" t="s">
        <v>2518</v>
      </c>
      <c r="K912" s="12" t="s">
        <v>17</v>
      </c>
    </row>
    <row r="913" spans="1:11" ht="45" customHeight="1" x14ac:dyDescent="0.25">
      <c r="A913" s="11" t="s">
        <v>973</v>
      </c>
      <c r="B913" s="4" t="s">
        <v>813</v>
      </c>
      <c r="C913" s="4" t="s">
        <v>356</v>
      </c>
      <c r="D913" s="36">
        <v>9.24</v>
      </c>
      <c r="E913" s="36"/>
      <c r="F913" s="4" t="s">
        <v>13</v>
      </c>
      <c r="G913" s="37" t="s">
        <v>14</v>
      </c>
      <c r="H913" s="37"/>
      <c r="I913" s="22" t="s">
        <v>2517</v>
      </c>
      <c r="J913" s="22" t="s">
        <v>2518</v>
      </c>
      <c r="K913" s="12" t="s">
        <v>19</v>
      </c>
    </row>
    <row r="914" spans="1:11" ht="45" customHeight="1" x14ac:dyDescent="0.25">
      <c r="A914" s="11" t="s">
        <v>974</v>
      </c>
      <c r="B914" s="4" t="s">
        <v>813</v>
      </c>
      <c r="C914" s="4" t="s">
        <v>356</v>
      </c>
      <c r="D914" s="36">
        <v>70.56</v>
      </c>
      <c r="E914" s="36"/>
      <c r="F914" s="4" t="s">
        <v>13</v>
      </c>
      <c r="G914" s="37" t="s">
        <v>14</v>
      </c>
      <c r="H914" s="37"/>
      <c r="I914" s="22" t="s">
        <v>2517</v>
      </c>
      <c r="J914" s="22" t="s">
        <v>2518</v>
      </c>
      <c r="K914" s="12" t="s">
        <v>19</v>
      </c>
    </row>
    <row r="915" spans="1:11" ht="44.25" customHeight="1" x14ac:dyDescent="0.25">
      <c r="A915" s="11" t="s">
        <v>975</v>
      </c>
      <c r="B915" s="4" t="s">
        <v>813</v>
      </c>
      <c r="C915" s="4" t="s">
        <v>356</v>
      </c>
      <c r="D915" s="36">
        <v>14.28</v>
      </c>
      <c r="E915" s="36"/>
      <c r="F915" s="4" t="s">
        <v>13</v>
      </c>
      <c r="G915" s="37" t="s">
        <v>14</v>
      </c>
      <c r="H915" s="37"/>
      <c r="I915" s="22" t="s">
        <v>2517</v>
      </c>
      <c r="J915" s="22" t="s">
        <v>2518</v>
      </c>
      <c r="K915" s="12" t="s">
        <v>17</v>
      </c>
    </row>
    <row r="916" spans="1:11" ht="45" customHeight="1" x14ac:dyDescent="0.25">
      <c r="A916" s="11" t="s">
        <v>976</v>
      </c>
      <c r="B916" s="4" t="s">
        <v>813</v>
      </c>
      <c r="C916" s="4" t="s">
        <v>356</v>
      </c>
      <c r="D916" s="36">
        <v>15.96</v>
      </c>
      <c r="E916" s="36"/>
      <c r="F916" s="4" t="s">
        <v>13</v>
      </c>
      <c r="G916" s="37" t="s">
        <v>14</v>
      </c>
      <c r="H916" s="37"/>
      <c r="I916" s="22" t="s">
        <v>2517</v>
      </c>
      <c r="J916" s="22" t="s">
        <v>2518</v>
      </c>
      <c r="K916" s="12" t="s">
        <v>19</v>
      </c>
    </row>
    <row r="917" spans="1:11" ht="44.25" customHeight="1" x14ac:dyDescent="0.25">
      <c r="A917" s="11" t="s">
        <v>977</v>
      </c>
      <c r="B917" s="4" t="s">
        <v>813</v>
      </c>
      <c r="C917" s="4" t="s">
        <v>356</v>
      </c>
      <c r="D917" s="36">
        <v>15.96</v>
      </c>
      <c r="E917" s="36"/>
      <c r="F917" s="4" t="s">
        <v>13</v>
      </c>
      <c r="G917" s="37" t="s">
        <v>14</v>
      </c>
      <c r="H917" s="37"/>
      <c r="I917" s="22" t="s">
        <v>2517</v>
      </c>
      <c r="J917" s="22" t="s">
        <v>2518</v>
      </c>
      <c r="K917" s="12" t="s">
        <v>19</v>
      </c>
    </row>
    <row r="918" spans="1:11" ht="45" customHeight="1" x14ac:dyDescent="0.25">
      <c r="A918" s="11" t="s">
        <v>978</v>
      </c>
      <c r="B918" s="4" t="s">
        <v>813</v>
      </c>
      <c r="C918" s="4" t="s">
        <v>356</v>
      </c>
      <c r="D918" s="36">
        <v>15.97</v>
      </c>
      <c r="E918" s="36"/>
      <c r="F918" s="4" t="s">
        <v>13</v>
      </c>
      <c r="G918" s="37" t="s">
        <v>14</v>
      </c>
      <c r="H918" s="37"/>
      <c r="I918" s="22" t="s">
        <v>2517</v>
      </c>
      <c r="J918" s="22" t="s">
        <v>2518</v>
      </c>
      <c r="K918" s="12" t="s">
        <v>17</v>
      </c>
    </row>
    <row r="919" spans="1:11" ht="45" customHeight="1" x14ac:dyDescent="0.25">
      <c r="A919" s="11" t="s">
        <v>979</v>
      </c>
      <c r="B919" s="4" t="s">
        <v>813</v>
      </c>
      <c r="C919" s="4" t="s">
        <v>356</v>
      </c>
      <c r="D919" s="36">
        <v>483.2</v>
      </c>
      <c r="E919" s="36"/>
      <c r="F919" s="4" t="s">
        <v>13</v>
      </c>
      <c r="G919" s="37" t="s">
        <v>14</v>
      </c>
      <c r="H919" s="37"/>
      <c r="I919" s="22" t="s">
        <v>2517</v>
      </c>
      <c r="J919" s="22" t="s">
        <v>2518</v>
      </c>
      <c r="K919" s="12" t="s">
        <v>17</v>
      </c>
    </row>
    <row r="920" spans="1:11" ht="44.25" customHeight="1" x14ac:dyDescent="0.25">
      <c r="A920" s="11" t="s">
        <v>980</v>
      </c>
      <c r="B920" s="4" t="s">
        <v>813</v>
      </c>
      <c r="C920" s="4" t="s">
        <v>356</v>
      </c>
      <c r="D920" s="36">
        <v>15.96</v>
      </c>
      <c r="E920" s="36"/>
      <c r="F920" s="4" t="s">
        <v>13</v>
      </c>
      <c r="G920" s="37" t="s">
        <v>14</v>
      </c>
      <c r="H920" s="37"/>
      <c r="I920" s="22" t="s">
        <v>2517</v>
      </c>
      <c r="J920" s="22" t="s">
        <v>2518</v>
      </c>
      <c r="K920" s="12" t="s">
        <v>19</v>
      </c>
    </row>
    <row r="921" spans="1:11" ht="45" customHeight="1" x14ac:dyDescent="0.25">
      <c r="A921" s="11" t="s">
        <v>981</v>
      </c>
      <c r="B921" s="4" t="s">
        <v>813</v>
      </c>
      <c r="C921" s="4" t="s">
        <v>356</v>
      </c>
      <c r="D921" s="36">
        <v>17.64</v>
      </c>
      <c r="E921" s="36"/>
      <c r="F921" s="4" t="s">
        <v>13</v>
      </c>
      <c r="G921" s="37" t="s">
        <v>14</v>
      </c>
      <c r="H921" s="37"/>
      <c r="I921" s="22" t="s">
        <v>2517</v>
      </c>
      <c r="J921" s="22" t="s">
        <v>2518</v>
      </c>
      <c r="K921" s="12" t="s">
        <v>19</v>
      </c>
    </row>
    <row r="922" spans="1:11" ht="44.25" customHeight="1" x14ac:dyDescent="0.25">
      <c r="A922" s="11" t="s">
        <v>982</v>
      </c>
      <c r="B922" s="4" t="s">
        <v>813</v>
      </c>
      <c r="C922" s="4" t="s">
        <v>356</v>
      </c>
      <c r="D922" s="36">
        <v>57.98</v>
      </c>
      <c r="E922" s="36"/>
      <c r="F922" s="4" t="s">
        <v>13</v>
      </c>
      <c r="G922" s="37" t="s">
        <v>14</v>
      </c>
      <c r="H922" s="37"/>
      <c r="I922" s="22" t="s">
        <v>2517</v>
      </c>
      <c r="J922" s="22" t="s">
        <v>2518</v>
      </c>
      <c r="K922" s="12" t="s">
        <v>19</v>
      </c>
    </row>
    <row r="923" spans="1:11" ht="45" customHeight="1" x14ac:dyDescent="0.25">
      <c r="A923" s="11" t="s">
        <v>983</v>
      </c>
      <c r="B923" s="4" t="s">
        <v>813</v>
      </c>
      <c r="C923" s="4" t="s">
        <v>356</v>
      </c>
      <c r="D923" s="36">
        <v>14.71</v>
      </c>
      <c r="E923" s="36"/>
      <c r="F923" s="4" t="s">
        <v>13</v>
      </c>
      <c r="G923" s="37" t="s">
        <v>14</v>
      </c>
      <c r="H923" s="37"/>
      <c r="I923" s="22" t="s">
        <v>2517</v>
      </c>
      <c r="J923" s="22" t="s">
        <v>2518</v>
      </c>
      <c r="K923" s="12" t="s">
        <v>17</v>
      </c>
    </row>
    <row r="924" spans="1:11" ht="45" customHeight="1" x14ac:dyDescent="0.25">
      <c r="A924" s="11" t="s">
        <v>984</v>
      </c>
      <c r="B924" s="4" t="s">
        <v>813</v>
      </c>
      <c r="C924" s="4" t="s">
        <v>356</v>
      </c>
      <c r="D924" s="36">
        <v>48.3</v>
      </c>
      <c r="E924" s="36"/>
      <c r="F924" s="4" t="s">
        <v>13</v>
      </c>
      <c r="G924" s="37" t="s">
        <v>14</v>
      </c>
      <c r="H924" s="37"/>
      <c r="I924" s="22" t="s">
        <v>2517</v>
      </c>
      <c r="J924" s="22" t="s">
        <v>2518</v>
      </c>
      <c r="K924" s="12" t="s">
        <v>19</v>
      </c>
    </row>
    <row r="925" spans="1:11" ht="44.25" customHeight="1" x14ac:dyDescent="0.25">
      <c r="A925" s="11" t="s">
        <v>985</v>
      </c>
      <c r="B925" s="4" t="s">
        <v>813</v>
      </c>
      <c r="C925" s="4" t="s">
        <v>356</v>
      </c>
      <c r="D925" s="36">
        <v>63</v>
      </c>
      <c r="E925" s="36"/>
      <c r="F925" s="4" t="s">
        <v>13</v>
      </c>
      <c r="G925" s="37" t="s">
        <v>14</v>
      </c>
      <c r="H925" s="37"/>
      <c r="I925" s="22" t="s">
        <v>2517</v>
      </c>
      <c r="J925" s="22" t="s">
        <v>2518</v>
      </c>
      <c r="K925" s="12" t="s">
        <v>17</v>
      </c>
    </row>
    <row r="926" spans="1:11" ht="45" customHeight="1" x14ac:dyDescent="0.25">
      <c r="A926" s="11" t="s">
        <v>986</v>
      </c>
      <c r="B926" s="4" t="s">
        <v>813</v>
      </c>
      <c r="C926" s="4" t="s">
        <v>356</v>
      </c>
      <c r="D926" s="36">
        <v>32.76</v>
      </c>
      <c r="E926" s="36"/>
      <c r="F926" s="4" t="s">
        <v>13</v>
      </c>
      <c r="G926" s="37" t="s">
        <v>14</v>
      </c>
      <c r="H926" s="37"/>
      <c r="I926" s="22" t="s">
        <v>2517</v>
      </c>
      <c r="J926" s="22" t="s">
        <v>2518</v>
      </c>
      <c r="K926" s="12" t="s">
        <v>17</v>
      </c>
    </row>
    <row r="927" spans="1:11" ht="44.25" customHeight="1" x14ac:dyDescent="0.25">
      <c r="A927" s="11" t="s">
        <v>987</v>
      </c>
      <c r="B927" s="4" t="s">
        <v>813</v>
      </c>
      <c r="C927" s="4" t="s">
        <v>356</v>
      </c>
      <c r="D927" s="36">
        <v>11554.5</v>
      </c>
      <c r="E927" s="36"/>
      <c r="F927" s="4" t="s">
        <v>13</v>
      </c>
      <c r="G927" s="37" t="s">
        <v>14</v>
      </c>
      <c r="H927" s="37"/>
      <c r="I927" s="22" t="s">
        <v>2517</v>
      </c>
      <c r="J927" s="22" t="s">
        <v>2518</v>
      </c>
      <c r="K927" s="12" t="s">
        <v>17</v>
      </c>
    </row>
    <row r="928" spans="1:11" ht="45" customHeight="1" x14ac:dyDescent="0.25">
      <c r="A928" s="11" t="s">
        <v>988</v>
      </c>
      <c r="B928" s="4" t="s">
        <v>813</v>
      </c>
      <c r="C928" s="4" t="s">
        <v>356</v>
      </c>
      <c r="D928" s="36">
        <v>1714.28</v>
      </c>
      <c r="E928" s="36"/>
      <c r="F928" s="4" t="s">
        <v>13</v>
      </c>
      <c r="G928" s="37" t="s">
        <v>14</v>
      </c>
      <c r="H928" s="37"/>
      <c r="I928" s="22" t="s">
        <v>2517</v>
      </c>
      <c r="J928" s="22" t="s">
        <v>2518</v>
      </c>
      <c r="K928" s="12" t="s">
        <v>17</v>
      </c>
    </row>
    <row r="929" spans="1:11" ht="45" customHeight="1" x14ac:dyDescent="0.25">
      <c r="A929" s="11" t="s">
        <v>989</v>
      </c>
      <c r="B929" s="4" t="s">
        <v>813</v>
      </c>
      <c r="C929" s="4" t="s">
        <v>356</v>
      </c>
      <c r="D929" s="36">
        <v>7176.5</v>
      </c>
      <c r="E929" s="36"/>
      <c r="F929" s="4" t="s">
        <v>13</v>
      </c>
      <c r="G929" s="37" t="s">
        <v>14</v>
      </c>
      <c r="H929" s="37"/>
      <c r="I929" s="22" t="s">
        <v>2517</v>
      </c>
      <c r="J929" s="22" t="s">
        <v>2518</v>
      </c>
      <c r="K929" s="12" t="s">
        <v>17</v>
      </c>
    </row>
    <row r="930" spans="1:11" ht="44.25" customHeight="1" x14ac:dyDescent="0.25">
      <c r="A930" s="11" t="s">
        <v>990</v>
      </c>
      <c r="B930" s="4" t="s">
        <v>813</v>
      </c>
      <c r="C930" s="4" t="s">
        <v>356</v>
      </c>
      <c r="D930" s="36">
        <v>75.599999999999994</v>
      </c>
      <c r="E930" s="36"/>
      <c r="F930" s="4" t="s">
        <v>13</v>
      </c>
      <c r="G930" s="37" t="s">
        <v>14</v>
      </c>
      <c r="H930" s="37"/>
      <c r="I930" s="22" t="s">
        <v>2517</v>
      </c>
      <c r="J930" s="22" t="s">
        <v>2518</v>
      </c>
      <c r="K930" s="12" t="s">
        <v>17</v>
      </c>
    </row>
    <row r="931" spans="1:11" ht="45" customHeight="1" x14ac:dyDescent="0.25">
      <c r="A931" s="11" t="s">
        <v>991</v>
      </c>
      <c r="B931" s="4" t="s">
        <v>813</v>
      </c>
      <c r="C931" s="4" t="s">
        <v>356</v>
      </c>
      <c r="D931" s="36">
        <v>2.1</v>
      </c>
      <c r="E931" s="36"/>
      <c r="F931" s="4" t="s">
        <v>13</v>
      </c>
      <c r="G931" s="37" t="s">
        <v>14</v>
      </c>
      <c r="H931" s="37"/>
      <c r="I931" s="22" t="s">
        <v>2517</v>
      </c>
      <c r="J931" s="22" t="s">
        <v>2518</v>
      </c>
      <c r="K931" s="12" t="s">
        <v>19</v>
      </c>
    </row>
    <row r="932" spans="1:11" ht="44.25" customHeight="1" x14ac:dyDescent="0.25">
      <c r="A932" s="11" t="s">
        <v>992</v>
      </c>
      <c r="B932" s="4" t="s">
        <v>813</v>
      </c>
      <c r="C932" s="4" t="s">
        <v>356</v>
      </c>
      <c r="D932" s="36">
        <v>37.799999999999997</v>
      </c>
      <c r="E932" s="36"/>
      <c r="F932" s="4" t="s">
        <v>13</v>
      </c>
      <c r="G932" s="37" t="s">
        <v>14</v>
      </c>
      <c r="H932" s="37"/>
      <c r="I932" s="22" t="s">
        <v>2517</v>
      </c>
      <c r="J932" s="22" t="s">
        <v>2518</v>
      </c>
      <c r="K932" s="12" t="s">
        <v>17</v>
      </c>
    </row>
    <row r="933" spans="1:11" ht="45" customHeight="1" x14ac:dyDescent="0.25">
      <c r="A933" s="11" t="s">
        <v>993</v>
      </c>
      <c r="B933" s="4" t="s">
        <v>813</v>
      </c>
      <c r="C933" s="4" t="s">
        <v>356</v>
      </c>
      <c r="D933" s="36">
        <v>3.53</v>
      </c>
      <c r="E933" s="36"/>
      <c r="F933" s="4" t="s">
        <v>13</v>
      </c>
      <c r="G933" s="37" t="s">
        <v>14</v>
      </c>
      <c r="H933" s="37"/>
      <c r="I933" s="22" t="s">
        <v>2517</v>
      </c>
      <c r="J933" s="22" t="s">
        <v>2518</v>
      </c>
      <c r="K933" s="12" t="s">
        <v>19</v>
      </c>
    </row>
    <row r="934" spans="1:11" ht="45" customHeight="1" x14ac:dyDescent="0.25">
      <c r="A934" s="11" t="s">
        <v>994</v>
      </c>
      <c r="B934" s="4" t="s">
        <v>813</v>
      </c>
      <c r="C934" s="4" t="s">
        <v>356</v>
      </c>
      <c r="D934" s="36">
        <v>3.53</v>
      </c>
      <c r="E934" s="36"/>
      <c r="F934" s="4" t="s">
        <v>13</v>
      </c>
      <c r="G934" s="37" t="s">
        <v>14</v>
      </c>
      <c r="H934" s="37"/>
      <c r="I934" s="22" t="s">
        <v>2517</v>
      </c>
      <c r="J934" s="22" t="s">
        <v>2518</v>
      </c>
      <c r="K934" s="12" t="s">
        <v>19</v>
      </c>
    </row>
    <row r="935" spans="1:11" ht="44.25" customHeight="1" x14ac:dyDescent="0.25">
      <c r="A935" s="11" t="s">
        <v>995</v>
      </c>
      <c r="B935" s="4" t="s">
        <v>813</v>
      </c>
      <c r="C935" s="4" t="s">
        <v>356</v>
      </c>
      <c r="D935" s="36">
        <v>8.82</v>
      </c>
      <c r="E935" s="36"/>
      <c r="F935" s="4" t="s">
        <v>13</v>
      </c>
      <c r="G935" s="37" t="s">
        <v>14</v>
      </c>
      <c r="H935" s="37"/>
      <c r="I935" s="22" t="s">
        <v>2517</v>
      </c>
      <c r="J935" s="22" t="s">
        <v>2518</v>
      </c>
      <c r="K935" s="12" t="s">
        <v>19</v>
      </c>
    </row>
    <row r="936" spans="1:11" ht="45" customHeight="1" x14ac:dyDescent="0.25">
      <c r="A936" s="11" t="s">
        <v>996</v>
      </c>
      <c r="B936" s="4" t="s">
        <v>813</v>
      </c>
      <c r="C936" s="4" t="s">
        <v>356</v>
      </c>
      <c r="D936" s="36">
        <v>121.8</v>
      </c>
      <c r="E936" s="36"/>
      <c r="F936" s="4" t="s">
        <v>13</v>
      </c>
      <c r="G936" s="37" t="s">
        <v>14</v>
      </c>
      <c r="H936" s="37"/>
      <c r="I936" s="22" t="s">
        <v>2517</v>
      </c>
      <c r="J936" s="22" t="s">
        <v>2518</v>
      </c>
      <c r="K936" s="12" t="s">
        <v>17</v>
      </c>
    </row>
    <row r="937" spans="1:11" ht="44.25" customHeight="1" x14ac:dyDescent="0.25">
      <c r="A937" s="11" t="s">
        <v>997</v>
      </c>
      <c r="B937" s="4" t="s">
        <v>813</v>
      </c>
      <c r="C937" s="4" t="s">
        <v>356</v>
      </c>
      <c r="D937" s="36">
        <v>39.5</v>
      </c>
      <c r="E937" s="36"/>
      <c r="F937" s="4" t="s">
        <v>13</v>
      </c>
      <c r="G937" s="37" t="s">
        <v>14</v>
      </c>
      <c r="H937" s="37"/>
      <c r="I937" s="22" t="s">
        <v>2517</v>
      </c>
      <c r="J937" s="22" t="s">
        <v>2518</v>
      </c>
      <c r="K937" s="12" t="s">
        <v>19</v>
      </c>
    </row>
    <row r="938" spans="1:11" ht="45" customHeight="1" x14ac:dyDescent="0.25">
      <c r="A938" s="11" t="s">
        <v>998</v>
      </c>
      <c r="B938" s="4" t="s">
        <v>813</v>
      </c>
      <c r="C938" s="4" t="s">
        <v>356</v>
      </c>
      <c r="D938" s="36">
        <v>5.46</v>
      </c>
      <c r="E938" s="36"/>
      <c r="F938" s="4" t="s">
        <v>13</v>
      </c>
      <c r="G938" s="37" t="s">
        <v>14</v>
      </c>
      <c r="H938" s="37"/>
      <c r="I938" s="22" t="s">
        <v>2517</v>
      </c>
      <c r="J938" s="22" t="s">
        <v>2518</v>
      </c>
      <c r="K938" s="12" t="s">
        <v>19</v>
      </c>
    </row>
    <row r="939" spans="1:11" ht="45" customHeight="1" x14ac:dyDescent="0.25">
      <c r="A939" s="11" t="s">
        <v>999</v>
      </c>
      <c r="B939" s="4" t="s">
        <v>813</v>
      </c>
      <c r="C939" s="4" t="s">
        <v>356</v>
      </c>
      <c r="D939" s="36">
        <v>10.08</v>
      </c>
      <c r="E939" s="36"/>
      <c r="F939" s="4" t="s">
        <v>13</v>
      </c>
      <c r="G939" s="37" t="s">
        <v>14</v>
      </c>
      <c r="H939" s="37"/>
      <c r="I939" s="22" t="s">
        <v>2517</v>
      </c>
      <c r="J939" s="22" t="s">
        <v>2518</v>
      </c>
      <c r="K939" s="12" t="s">
        <v>19</v>
      </c>
    </row>
    <row r="940" spans="1:11" ht="44.25" customHeight="1" x14ac:dyDescent="0.25">
      <c r="A940" s="11" t="s">
        <v>1000</v>
      </c>
      <c r="B940" s="4" t="s">
        <v>813</v>
      </c>
      <c r="C940" s="4" t="s">
        <v>356</v>
      </c>
      <c r="D940" s="36">
        <v>12.76</v>
      </c>
      <c r="E940" s="36"/>
      <c r="F940" s="4" t="s">
        <v>13</v>
      </c>
      <c r="G940" s="37" t="s">
        <v>14</v>
      </c>
      <c r="H940" s="37"/>
      <c r="I940" s="22" t="s">
        <v>2517</v>
      </c>
      <c r="J940" s="22" t="s">
        <v>2518</v>
      </c>
      <c r="K940" s="12" t="s">
        <v>19</v>
      </c>
    </row>
    <row r="941" spans="1:11" ht="45" customHeight="1" x14ac:dyDescent="0.25">
      <c r="A941" s="11" t="s">
        <v>1001</v>
      </c>
      <c r="B941" s="4" t="s">
        <v>813</v>
      </c>
      <c r="C941" s="4" t="s">
        <v>356</v>
      </c>
      <c r="D941" s="36">
        <v>4.53</v>
      </c>
      <c r="E941" s="36"/>
      <c r="F941" s="4" t="s">
        <v>13</v>
      </c>
      <c r="G941" s="37" t="s">
        <v>14</v>
      </c>
      <c r="H941" s="37"/>
      <c r="I941" s="22" t="s">
        <v>2517</v>
      </c>
      <c r="J941" s="22" t="s">
        <v>2518</v>
      </c>
      <c r="K941" s="12" t="s">
        <v>19</v>
      </c>
    </row>
    <row r="942" spans="1:11" ht="44.25" customHeight="1" x14ac:dyDescent="0.25">
      <c r="A942" s="11" t="s">
        <v>1002</v>
      </c>
      <c r="B942" s="4" t="s">
        <v>813</v>
      </c>
      <c r="C942" s="4" t="s">
        <v>356</v>
      </c>
      <c r="D942" s="36">
        <v>16.8</v>
      </c>
      <c r="E942" s="36"/>
      <c r="F942" s="4" t="s">
        <v>13</v>
      </c>
      <c r="G942" s="37" t="s">
        <v>14</v>
      </c>
      <c r="H942" s="37"/>
      <c r="I942" s="22" t="s">
        <v>2517</v>
      </c>
      <c r="J942" s="22" t="s">
        <v>2518</v>
      </c>
      <c r="K942" s="12" t="s">
        <v>17</v>
      </c>
    </row>
    <row r="943" spans="1:11" ht="45" customHeight="1" x14ac:dyDescent="0.25">
      <c r="A943" s="11" t="s">
        <v>1003</v>
      </c>
      <c r="B943" s="4" t="s">
        <v>813</v>
      </c>
      <c r="C943" s="4" t="s">
        <v>356</v>
      </c>
      <c r="D943" s="36">
        <v>4.62</v>
      </c>
      <c r="E943" s="36"/>
      <c r="F943" s="4" t="s">
        <v>13</v>
      </c>
      <c r="G943" s="37" t="s">
        <v>14</v>
      </c>
      <c r="H943" s="37"/>
      <c r="I943" s="22" t="s">
        <v>2517</v>
      </c>
      <c r="J943" s="22" t="s">
        <v>2518</v>
      </c>
      <c r="K943" s="12" t="s">
        <v>19</v>
      </c>
    </row>
    <row r="944" spans="1:11" ht="45" customHeight="1" x14ac:dyDescent="0.25">
      <c r="A944" s="11" t="s">
        <v>1004</v>
      </c>
      <c r="B944" s="4" t="s">
        <v>813</v>
      </c>
      <c r="C944" s="4" t="s">
        <v>356</v>
      </c>
      <c r="D944" s="36">
        <v>8.4</v>
      </c>
      <c r="E944" s="36"/>
      <c r="F944" s="4" t="s">
        <v>13</v>
      </c>
      <c r="G944" s="37" t="s">
        <v>14</v>
      </c>
      <c r="H944" s="37"/>
      <c r="I944" s="22" t="s">
        <v>2517</v>
      </c>
      <c r="J944" s="22" t="s">
        <v>2518</v>
      </c>
      <c r="K944" s="12" t="s">
        <v>19</v>
      </c>
    </row>
    <row r="945" spans="1:11" ht="44.25" customHeight="1" x14ac:dyDescent="0.25">
      <c r="A945" s="11" t="s">
        <v>1005</v>
      </c>
      <c r="B945" s="4" t="s">
        <v>813</v>
      </c>
      <c r="C945" s="4" t="s">
        <v>356</v>
      </c>
      <c r="D945" s="36">
        <v>1</v>
      </c>
      <c r="E945" s="36"/>
      <c r="F945" s="4" t="s">
        <v>13</v>
      </c>
      <c r="G945" s="37" t="s">
        <v>14</v>
      </c>
      <c r="H945" s="37"/>
      <c r="I945" s="22" t="s">
        <v>2517</v>
      </c>
      <c r="J945" s="22" t="s">
        <v>2518</v>
      </c>
      <c r="K945" s="12" t="s">
        <v>19</v>
      </c>
    </row>
    <row r="946" spans="1:11" ht="45" customHeight="1" x14ac:dyDescent="0.25">
      <c r="A946" s="11" t="s">
        <v>1006</v>
      </c>
      <c r="B946" s="4" t="s">
        <v>813</v>
      </c>
      <c r="C946" s="4" t="s">
        <v>356</v>
      </c>
      <c r="D946" s="36">
        <v>60.5</v>
      </c>
      <c r="E946" s="36"/>
      <c r="F946" s="4" t="s">
        <v>13</v>
      </c>
      <c r="G946" s="37" t="s">
        <v>14</v>
      </c>
      <c r="H946" s="37"/>
      <c r="I946" s="22" t="s">
        <v>2517</v>
      </c>
      <c r="J946" s="22" t="s">
        <v>2518</v>
      </c>
      <c r="K946" s="12" t="s">
        <v>19</v>
      </c>
    </row>
    <row r="947" spans="1:11" ht="44.25" customHeight="1" x14ac:dyDescent="0.25">
      <c r="A947" s="11" t="s">
        <v>1007</v>
      </c>
      <c r="B947" s="4" t="s">
        <v>813</v>
      </c>
      <c r="C947" s="4" t="s">
        <v>356</v>
      </c>
      <c r="D947" s="36">
        <v>6.56</v>
      </c>
      <c r="E947" s="36"/>
      <c r="F947" s="4" t="s">
        <v>13</v>
      </c>
      <c r="G947" s="37" t="s">
        <v>14</v>
      </c>
      <c r="H947" s="37"/>
      <c r="I947" s="22" t="s">
        <v>2517</v>
      </c>
      <c r="J947" s="22" t="s">
        <v>2518</v>
      </c>
      <c r="K947" s="12" t="s">
        <v>17</v>
      </c>
    </row>
    <row r="948" spans="1:11" ht="45" customHeight="1" x14ac:dyDescent="0.25">
      <c r="A948" s="11" t="s">
        <v>1008</v>
      </c>
      <c r="B948" s="4" t="s">
        <v>813</v>
      </c>
      <c r="C948" s="4" t="s">
        <v>356</v>
      </c>
      <c r="D948" s="36">
        <v>6.13</v>
      </c>
      <c r="E948" s="36"/>
      <c r="F948" s="4" t="s">
        <v>13</v>
      </c>
      <c r="G948" s="37" t="s">
        <v>14</v>
      </c>
      <c r="H948" s="37"/>
      <c r="I948" s="22" t="s">
        <v>2517</v>
      </c>
      <c r="J948" s="22" t="s">
        <v>2518</v>
      </c>
      <c r="K948" s="12" t="s">
        <v>19</v>
      </c>
    </row>
    <row r="949" spans="1:11" ht="45" customHeight="1" x14ac:dyDescent="0.25">
      <c r="A949" s="11" t="s">
        <v>1009</v>
      </c>
      <c r="B949" s="4" t="s">
        <v>813</v>
      </c>
      <c r="C949" s="4" t="s">
        <v>356</v>
      </c>
      <c r="D949" s="36">
        <v>15.63</v>
      </c>
      <c r="E949" s="36"/>
      <c r="F949" s="4" t="s">
        <v>13</v>
      </c>
      <c r="G949" s="37" t="s">
        <v>14</v>
      </c>
      <c r="H949" s="37"/>
      <c r="I949" s="22" t="s">
        <v>2517</v>
      </c>
      <c r="J949" s="22" t="s">
        <v>2518</v>
      </c>
      <c r="K949" s="12" t="s">
        <v>19</v>
      </c>
    </row>
    <row r="950" spans="1:11" ht="44.25" customHeight="1" x14ac:dyDescent="0.25">
      <c r="A950" s="11" t="s">
        <v>1010</v>
      </c>
      <c r="B950" s="4" t="s">
        <v>813</v>
      </c>
      <c r="C950" s="4" t="s">
        <v>356</v>
      </c>
      <c r="D950" s="36">
        <v>39.5</v>
      </c>
      <c r="E950" s="36"/>
      <c r="F950" s="4" t="s">
        <v>13</v>
      </c>
      <c r="G950" s="37" t="s">
        <v>14</v>
      </c>
      <c r="H950" s="37"/>
      <c r="I950" s="22" t="s">
        <v>2517</v>
      </c>
      <c r="J950" s="22" t="s">
        <v>2518</v>
      </c>
      <c r="K950" s="12" t="s">
        <v>19</v>
      </c>
    </row>
    <row r="951" spans="1:11" ht="45" customHeight="1" x14ac:dyDescent="0.25">
      <c r="A951" s="11" t="s">
        <v>1011</v>
      </c>
      <c r="B951" s="4" t="s">
        <v>813</v>
      </c>
      <c r="C951" s="4" t="s">
        <v>356</v>
      </c>
      <c r="D951" s="36">
        <v>17.64</v>
      </c>
      <c r="E951" s="36"/>
      <c r="F951" s="4" t="s">
        <v>13</v>
      </c>
      <c r="G951" s="37" t="s">
        <v>14</v>
      </c>
      <c r="H951" s="37"/>
      <c r="I951" s="22" t="s">
        <v>2517</v>
      </c>
      <c r="J951" s="22" t="s">
        <v>2518</v>
      </c>
      <c r="K951" s="12" t="s">
        <v>17</v>
      </c>
    </row>
    <row r="952" spans="1:11" ht="44.25" customHeight="1" x14ac:dyDescent="0.25">
      <c r="A952" s="11" t="s">
        <v>1012</v>
      </c>
      <c r="B952" s="4" t="s">
        <v>813</v>
      </c>
      <c r="C952" s="4" t="s">
        <v>356</v>
      </c>
      <c r="D952" s="36">
        <v>55.44</v>
      </c>
      <c r="E952" s="36"/>
      <c r="F952" s="4" t="s">
        <v>13</v>
      </c>
      <c r="G952" s="37" t="s">
        <v>14</v>
      </c>
      <c r="H952" s="37"/>
      <c r="I952" s="22" t="s">
        <v>2517</v>
      </c>
      <c r="J952" s="22" t="s">
        <v>2518</v>
      </c>
      <c r="K952" s="12" t="s">
        <v>19</v>
      </c>
    </row>
    <row r="953" spans="1:11" ht="45" customHeight="1" x14ac:dyDescent="0.25">
      <c r="A953" s="11" t="s">
        <v>1013</v>
      </c>
      <c r="B953" s="4" t="s">
        <v>813</v>
      </c>
      <c r="C953" s="4" t="s">
        <v>356</v>
      </c>
      <c r="D953" s="36">
        <v>0.8</v>
      </c>
      <c r="E953" s="36"/>
      <c r="F953" s="4" t="s">
        <v>13</v>
      </c>
      <c r="G953" s="37" t="s">
        <v>14</v>
      </c>
      <c r="H953" s="37"/>
      <c r="I953" s="22" t="s">
        <v>2517</v>
      </c>
      <c r="J953" s="22" t="s">
        <v>2518</v>
      </c>
      <c r="K953" s="12" t="s">
        <v>19</v>
      </c>
    </row>
    <row r="954" spans="1:11" ht="45" customHeight="1" x14ac:dyDescent="0.25">
      <c r="A954" s="11" t="s">
        <v>1014</v>
      </c>
      <c r="B954" s="4" t="s">
        <v>813</v>
      </c>
      <c r="C954" s="4" t="s">
        <v>356</v>
      </c>
      <c r="D954" s="36">
        <v>4.8</v>
      </c>
      <c r="E954" s="36"/>
      <c r="F954" s="4" t="s">
        <v>13</v>
      </c>
      <c r="G954" s="37" t="s">
        <v>14</v>
      </c>
      <c r="H954" s="37"/>
      <c r="I954" s="22" t="s">
        <v>2517</v>
      </c>
      <c r="J954" s="22" t="s">
        <v>2518</v>
      </c>
      <c r="K954" s="12" t="s">
        <v>19</v>
      </c>
    </row>
    <row r="955" spans="1:11" ht="44.25" customHeight="1" x14ac:dyDescent="0.25">
      <c r="A955" s="11" t="s">
        <v>1015</v>
      </c>
      <c r="B955" s="4" t="s">
        <v>813</v>
      </c>
      <c r="C955" s="4" t="s">
        <v>356</v>
      </c>
      <c r="D955" s="36">
        <v>13.44</v>
      </c>
      <c r="E955" s="36"/>
      <c r="F955" s="4" t="s">
        <v>13</v>
      </c>
      <c r="G955" s="37" t="s">
        <v>14</v>
      </c>
      <c r="H955" s="37"/>
      <c r="I955" s="22" t="s">
        <v>2517</v>
      </c>
      <c r="J955" s="22" t="s">
        <v>2518</v>
      </c>
      <c r="K955" s="12" t="s">
        <v>17</v>
      </c>
    </row>
    <row r="956" spans="1:11" ht="45" customHeight="1" x14ac:dyDescent="0.25">
      <c r="A956" s="11" t="s">
        <v>1016</v>
      </c>
      <c r="B956" s="4" t="s">
        <v>813</v>
      </c>
      <c r="C956" s="4" t="s">
        <v>356</v>
      </c>
      <c r="D956" s="36">
        <v>0.4</v>
      </c>
      <c r="E956" s="36"/>
      <c r="F956" s="4" t="s">
        <v>13</v>
      </c>
      <c r="G956" s="37" t="s">
        <v>14</v>
      </c>
      <c r="H956" s="37"/>
      <c r="I956" s="22" t="s">
        <v>2517</v>
      </c>
      <c r="J956" s="22" t="s">
        <v>2518</v>
      </c>
      <c r="K956" s="12" t="s">
        <v>19</v>
      </c>
    </row>
    <row r="957" spans="1:11" ht="44.25" customHeight="1" x14ac:dyDescent="0.25">
      <c r="A957" s="11" t="s">
        <v>1017</v>
      </c>
      <c r="B957" s="4" t="s">
        <v>813</v>
      </c>
      <c r="C957" s="4" t="s">
        <v>356</v>
      </c>
      <c r="D957" s="36">
        <v>1.4</v>
      </c>
      <c r="E957" s="36"/>
      <c r="F957" s="4" t="s">
        <v>13</v>
      </c>
      <c r="G957" s="37" t="s">
        <v>14</v>
      </c>
      <c r="H957" s="37"/>
      <c r="I957" s="22" t="s">
        <v>2517</v>
      </c>
      <c r="J957" s="22" t="s">
        <v>2518</v>
      </c>
      <c r="K957" s="12" t="s">
        <v>17</v>
      </c>
    </row>
    <row r="958" spans="1:11" ht="45" customHeight="1" x14ac:dyDescent="0.25">
      <c r="A958" s="11" t="s">
        <v>1018</v>
      </c>
      <c r="B958" s="4" t="s">
        <v>813</v>
      </c>
      <c r="C958" s="4" t="s">
        <v>356</v>
      </c>
      <c r="D958" s="36">
        <v>12.6</v>
      </c>
      <c r="E958" s="36"/>
      <c r="F958" s="4" t="s">
        <v>13</v>
      </c>
      <c r="G958" s="37" t="s">
        <v>14</v>
      </c>
      <c r="H958" s="37"/>
      <c r="I958" s="22" t="s">
        <v>2517</v>
      </c>
      <c r="J958" s="22" t="s">
        <v>2518</v>
      </c>
      <c r="K958" s="12" t="s">
        <v>17</v>
      </c>
    </row>
    <row r="959" spans="1:11" ht="45" customHeight="1" x14ac:dyDescent="0.25">
      <c r="A959" s="11" t="s">
        <v>1019</v>
      </c>
      <c r="B959" s="4" t="s">
        <v>813</v>
      </c>
      <c r="C959" s="4" t="s">
        <v>356</v>
      </c>
      <c r="D959" s="36">
        <v>5.44</v>
      </c>
      <c r="E959" s="36"/>
      <c r="F959" s="4" t="s">
        <v>13</v>
      </c>
      <c r="G959" s="37" t="s">
        <v>14</v>
      </c>
      <c r="H959" s="37"/>
      <c r="I959" s="22" t="s">
        <v>2517</v>
      </c>
      <c r="J959" s="22" t="s">
        <v>2518</v>
      </c>
      <c r="K959" s="12" t="s">
        <v>19</v>
      </c>
    </row>
    <row r="960" spans="1:11" ht="44.25" customHeight="1" x14ac:dyDescent="0.25">
      <c r="A960" s="11" t="s">
        <v>1020</v>
      </c>
      <c r="B960" s="4" t="s">
        <v>813</v>
      </c>
      <c r="C960" s="4" t="s">
        <v>356</v>
      </c>
      <c r="D960" s="36">
        <v>4.6399999999999997</v>
      </c>
      <c r="E960" s="36"/>
      <c r="F960" s="4" t="s">
        <v>13</v>
      </c>
      <c r="G960" s="37" t="s">
        <v>14</v>
      </c>
      <c r="H960" s="37"/>
      <c r="I960" s="22" t="s">
        <v>2517</v>
      </c>
      <c r="J960" s="22" t="s">
        <v>2518</v>
      </c>
      <c r="K960" s="12" t="s">
        <v>17</v>
      </c>
    </row>
    <row r="961" spans="1:11" ht="45" customHeight="1" x14ac:dyDescent="0.25">
      <c r="A961" s="11" t="s">
        <v>1021</v>
      </c>
      <c r="B961" s="4" t="s">
        <v>813</v>
      </c>
      <c r="C961" s="4" t="s">
        <v>356</v>
      </c>
      <c r="D961" s="36">
        <v>6.7</v>
      </c>
      <c r="E961" s="36"/>
      <c r="F961" s="4" t="s">
        <v>13</v>
      </c>
      <c r="G961" s="37" t="s">
        <v>14</v>
      </c>
      <c r="H961" s="37"/>
      <c r="I961" s="22" t="s">
        <v>2517</v>
      </c>
      <c r="J961" s="22" t="s">
        <v>2518</v>
      </c>
      <c r="K961" s="12" t="s">
        <v>17</v>
      </c>
    </row>
    <row r="962" spans="1:11" ht="44.25" customHeight="1" x14ac:dyDescent="0.25">
      <c r="A962" s="11" t="s">
        <v>1022</v>
      </c>
      <c r="B962" s="4" t="s">
        <v>813</v>
      </c>
      <c r="C962" s="4" t="s">
        <v>356</v>
      </c>
      <c r="D962" s="36">
        <v>0.6</v>
      </c>
      <c r="E962" s="36"/>
      <c r="F962" s="4" t="s">
        <v>13</v>
      </c>
      <c r="G962" s="37" t="s">
        <v>14</v>
      </c>
      <c r="H962" s="37"/>
      <c r="I962" s="22" t="s">
        <v>2517</v>
      </c>
      <c r="J962" s="22" t="s">
        <v>2518</v>
      </c>
      <c r="K962" s="12" t="s">
        <v>17</v>
      </c>
    </row>
    <row r="963" spans="1:11" ht="45" customHeight="1" x14ac:dyDescent="0.25">
      <c r="A963" s="11" t="s">
        <v>1023</v>
      </c>
      <c r="B963" s="4" t="s">
        <v>813</v>
      </c>
      <c r="C963" s="4" t="s">
        <v>356</v>
      </c>
      <c r="D963" s="36">
        <v>1.2</v>
      </c>
      <c r="E963" s="36"/>
      <c r="F963" s="4" t="s">
        <v>13</v>
      </c>
      <c r="G963" s="37" t="s">
        <v>14</v>
      </c>
      <c r="H963" s="37"/>
      <c r="I963" s="22" t="s">
        <v>2517</v>
      </c>
      <c r="J963" s="22" t="s">
        <v>2518</v>
      </c>
      <c r="K963" s="12" t="s">
        <v>17</v>
      </c>
    </row>
    <row r="964" spans="1:11" ht="45" customHeight="1" x14ac:dyDescent="0.25">
      <c r="A964" s="11" t="s">
        <v>1024</v>
      </c>
      <c r="B964" s="4" t="s">
        <v>813</v>
      </c>
      <c r="C964" s="4" t="s">
        <v>356</v>
      </c>
      <c r="D964" s="36">
        <v>24.8</v>
      </c>
      <c r="E964" s="36"/>
      <c r="F964" s="4" t="s">
        <v>13</v>
      </c>
      <c r="G964" s="37" t="s">
        <v>14</v>
      </c>
      <c r="H964" s="37"/>
      <c r="I964" s="22" t="s">
        <v>2517</v>
      </c>
      <c r="J964" s="22" t="s">
        <v>2518</v>
      </c>
      <c r="K964" s="12" t="s">
        <v>17</v>
      </c>
    </row>
    <row r="965" spans="1:11" ht="44.25" customHeight="1" x14ac:dyDescent="0.25">
      <c r="A965" s="11" t="s">
        <v>1025</v>
      </c>
      <c r="B965" s="4" t="s">
        <v>813</v>
      </c>
      <c r="C965" s="4" t="s">
        <v>356</v>
      </c>
      <c r="D965" s="36">
        <v>9.24</v>
      </c>
      <c r="E965" s="36"/>
      <c r="F965" s="4" t="s">
        <v>13</v>
      </c>
      <c r="G965" s="37" t="s">
        <v>14</v>
      </c>
      <c r="H965" s="37"/>
      <c r="I965" s="22" t="s">
        <v>2517</v>
      </c>
      <c r="J965" s="22" t="s">
        <v>2518</v>
      </c>
      <c r="K965" s="12" t="s">
        <v>19</v>
      </c>
    </row>
    <row r="966" spans="1:11" ht="45" customHeight="1" x14ac:dyDescent="0.25">
      <c r="A966" s="11" t="s">
        <v>1026</v>
      </c>
      <c r="B966" s="4" t="s">
        <v>813</v>
      </c>
      <c r="C966" s="4" t="s">
        <v>356</v>
      </c>
      <c r="D966" s="36">
        <v>47.91</v>
      </c>
      <c r="E966" s="36"/>
      <c r="F966" s="4" t="s">
        <v>13</v>
      </c>
      <c r="G966" s="37" t="s">
        <v>14</v>
      </c>
      <c r="H966" s="37"/>
      <c r="I966" s="22" t="s">
        <v>2517</v>
      </c>
      <c r="J966" s="22" t="s">
        <v>2518</v>
      </c>
      <c r="K966" s="12" t="s">
        <v>19</v>
      </c>
    </row>
    <row r="967" spans="1:11" ht="44.25" customHeight="1" x14ac:dyDescent="0.25">
      <c r="A967" s="11" t="s">
        <v>1027</v>
      </c>
      <c r="B967" s="4" t="s">
        <v>813</v>
      </c>
      <c r="C967" s="4" t="s">
        <v>356</v>
      </c>
      <c r="D967" s="36">
        <v>18.5</v>
      </c>
      <c r="E967" s="36"/>
      <c r="F967" s="4" t="s">
        <v>13</v>
      </c>
      <c r="G967" s="37" t="s">
        <v>14</v>
      </c>
      <c r="H967" s="37"/>
      <c r="I967" s="22" t="s">
        <v>2517</v>
      </c>
      <c r="J967" s="22" t="s">
        <v>2518</v>
      </c>
      <c r="K967" s="12" t="s">
        <v>17</v>
      </c>
    </row>
    <row r="968" spans="1:11" ht="45" customHeight="1" x14ac:dyDescent="0.25">
      <c r="A968" s="11" t="s">
        <v>1028</v>
      </c>
      <c r="B968" s="4" t="s">
        <v>813</v>
      </c>
      <c r="C968" s="4" t="s">
        <v>356</v>
      </c>
      <c r="D968" s="36">
        <v>52.1</v>
      </c>
      <c r="E968" s="36"/>
      <c r="F968" s="4" t="s">
        <v>13</v>
      </c>
      <c r="G968" s="37" t="s">
        <v>14</v>
      </c>
      <c r="H968" s="37"/>
      <c r="I968" s="22" t="s">
        <v>2517</v>
      </c>
      <c r="J968" s="22" t="s">
        <v>2518</v>
      </c>
      <c r="K968" s="12" t="s">
        <v>19</v>
      </c>
    </row>
    <row r="969" spans="1:11" ht="45" customHeight="1" x14ac:dyDescent="0.25">
      <c r="A969" s="11" t="s">
        <v>1029</v>
      </c>
      <c r="B969" s="4" t="s">
        <v>813</v>
      </c>
      <c r="C969" s="4" t="s">
        <v>356</v>
      </c>
      <c r="D969" s="36">
        <v>15.13</v>
      </c>
      <c r="E969" s="36"/>
      <c r="F969" s="4" t="s">
        <v>13</v>
      </c>
      <c r="G969" s="37" t="s">
        <v>14</v>
      </c>
      <c r="H969" s="37"/>
      <c r="I969" s="22" t="s">
        <v>2517</v>
      </c>
      <c r="J969" s="22" t="s">
        <v>2518</v>
      </c>
      <c r="K969" s="12" t="s">
        <v>17</v>
      </c>
    </row>
    <row r="970" spans="1:11" ht="44.25" customHeight="1" x14ac:dyDescent="0.25">
      <c r="A970" s="11" t="s">
        <v>1030</v>
      </c>
      <c r="B970" s="4" t="s">
        <v>813</v>
      </c>
      <c r="C970" s="4" t="s">
        <v>356</v>
      </c>
      <c r="D970" s="36">
        <v>138.66</v>
      </c>
      <c r="E970" s="36"/>
      <c r="F970" s="4" t="s">
        <v>13</v>
      </c>
      <c r="G970" s="37" t="s">
        <v>14</v>
      </c>
      <c r="H970" s="37"/>
      <c r="I970" s="22" t="s">
        <v>2517</v>
      </c>
      <c r="J970" s="22" t="s">
        <v>2518</v>
      </c>
      <c r="K970" s="12" t="s">
        <v>19</v>
      </c>
    </row>
    <row r="971" spans="1:11" ht="45" customHeight="1" x14ac:dyDescent="0.25">
      <c r="A971" s="11" t="s">
        <v>1031</v>
      </c>
      <c r="B971" s="4" t="s">
        <v>813</v>
      </c>
      <c r="C971" s="4" t="s">
        <v>356</v>
      </c>
      <c r="D971" s="36">
        <v>43.7</v>
      </c>
      <c r="E971" s="36"/>
      <c r="F971" s="4" t="s">
        <v>13</v>
      </c>
      <c r="G971" s="37" t="s">
        <v>14</v>
      </c>
      <c r="H971" s="37"/>
      <c r="I971" s="22" t="s">
        <v>2517</v>
      </c>
      <c r="J971" s="22" t="s">
        <v>2518</v>
      </c>
      <c r="K971" s="12" t="s">
        <v>19</v>
      </c>
    </row>
    <row r="972" spans="1:11" ht="44.25" customHeight="1" x14ac:dyDescent="0.25">
      <c r="A972" s="11" t="s">
        <v>1032</v>
      </c>
      <c r="B972" s="4" t="s">
        <v>813</v>
      </c>
      <c r="C972" s="4" t="s">
        <v>356</v>
      </c>
      <c r="D972" s="36">
        <v>408.42</v>
      </c>
      <c r="E972" s="36"/>
      <c r="F972" s="4" t="s">
        <v>13</v>
      </c>
      <c r="G972" s="37" t="s">
        <v>14</v>
      </c>
      <c r="H972" s="37"/>
      <c r="I972" s="22" t="s">
        <v>2517</v>
      </c>
      <c r="J972" s="22" t="s">
        <v>2518</v>
      </c>
      <c r="K972" s="12" t="s">
        <v>19</v>
      </c>
    </row>
    <row r="973" spans="1:11" ht="45" customHeight="1" x14ac:dyDescent="0.25">
      <c r="A973" s="11" t="s">
        <v>1033</v>
      </c>
      <c r="B973" s="4" t="s">
        <v>813</v>
      </c>
      <c r="C973" s="4" t="s">
        <v>356</v>
      </c>
      <c r="D973" s="36">
        <v>1694.16</v>
      </c>
      <c r="E973" s="36"/>
      <c r="F973" s="4" t="s">
        <v>13</v>
      </c>
      <c r="G973" s="37" t="s">
        <v>14</v>
      </c>
      <c r="H973" s="37"/>
      <c r="I973" s="22" t="s">
        <v>2517</v>
      </c>
      <c r="J973" s="22" t="s">
        <v>2518</v>
      </c>
      <c r="K973" s="12" t="s">
        <v>19</v>
      </c>
    </row>
    <row r="974" spans="1:11" ht="45" customHeight="1" x14ac:dyDescent="0.25">
      <c r="A974" s="11" t="s">
        <v>1034</v>
      </c>
      <c r="B974" s="4" t="s">
        <v>813</v>
      </c>
      <c r="C974" s="4" t="s">
        <v>356</v>
      </c>
      <c r="D974" s="36">
        <v>695.76</v>
      </c>
      <c r="E974" s="36"/>
      <c r="F974" s="4" t="s">
        <v>13</v>
      </c>
      <c r="G974" s="37" t="s">
        <v>14</v>
      </c>
      <c r="H974" s="37"/>
      <c r="I974" s="22" t="s">
        <v>2517</v>
      </c>
      <c r="J974" s="22" t="s">
        <v>2518</v>
      </c>
      <c r="K974" s="12" t="s">
        <v>19</v>
      </c>
    </row>
    <row r="975" spans="1:11" ht="44.25" customHeight="1" x14ac:dyDescent="0.25">
      <c r="A975" s="11" t="s">
        <v>1035</v>
      </c>
      <c r="B975" s="4" t="s">
        <v>813</v>
      </c>
      <c r="C975" s="4" t="s">
        <v>356</v>
      </c>
      <c r="D975" s="36">
        <v>393.24</v>
      </c>
      <c r="E975" s="36"/>
      <c r="F975" s="4" t="s">
        <v>13</v>
      </c>
      <c r="G975" s="37" t="s">
        <v>14</v>
      </c>
      <c r="H975" s="37"/>
      <c r="I975" s="22" t="s">
        <v>2517</v>
      </c>
      <c r="J975" s="22" t="s">
        <v>2518</v>
      </c>
      <c r="K975" s="12" t="s">
        <v>19</v>
      </c>
    </row>
    <row r="976" spans="1:11" ht="45" customHeight="1" x14ac:dyDescent="0.25">
      <c r="A976" s="11" t="s">
        <v>1036</v>
      </c>
      <c r="B976" s="4" t="s">
        <v>813</v>
      </c>
      <c r="C976" s="4" t="s">
        <v>356</v>
      </c>
      <c r="D976" s="36">
        <v>877.32</v>
      </c>
      <c r="E976" s="36"/>
      <c r="F976" s="4" t="s">
        <v>13</v>
      </c>
      <c r="G976" s="37" t="s">
        <v>14</v>
      </c>
      <c r="H976" s="37"/>
      <c r="I976" s="22" t="s">
        <v>2517</v>
      </c>
      <c r="J976" s="22" t="s">
        <v>2518</v>
      </c>
      <c r="K976" s="12" t="s">
        <v>19</v>
      </c>
    </row>
    <row r="977" spans="1:11" ht="44.25" customHeight="1" x14ac:dyDescent="0.25">
      <c r="A977" s="11" t="s">
        <v>1037</v>
      </c>
      <c r="B977" s="4" t="s">
        <v>813</v>
      </c>
      <c r="C977" s="4" t="s">
        <v>356</v>
      </c>
      <c r="D977" s="36">
        <v>264.60000000000002</v>
      </c>
      <c r="E977" s="36"/>
      <c r="F977" s="4" t="s">
        <v>13</v>
      </c>
      <c r="G977" s="37" t="s">
        <v>14</v>
      </c>
      <c r="H977" s="37"/>
      <c r="I977" s="22" t="s">
        <v>2517</v>
      </c>
      <c r="J977" s="22" t="s">
        <v>2518</v>
      </c>
      <c r="K977" s="12" t="s">
        <v>17</v>
      </c>
    </row>
    <row r="978" spans="1:11" ht="45" customHeight="1" x14ac:dyDescent="0.25">
      <c r="A978" s="11" t="s">
        <v>1038</v>
      </c>
      <c r="B978" s="4" t="s">
        <v>813</v>
      </c>
      <c r="C978" s="4" t="s">
        <v>356</v>
      </c>
      <c r="D978" s="36">
        <v>109.2</v>
      </c>
      <c r="E978" s="36"/>
      <c r="F978" s="4" t="s">
        <v>13</v>
      </c>
      <c r="G978" s="37" t="s">
        <v>14</v>
      </c>
      <c r="H978" s="37"/>
      <c r="I978" s="22" t="s">
        <v>2517</v>
      </c>
      <c r="J978" s="22" t="s">
        <v>2518</v>
      </c>
      <c r="K978" s="12" t="s">
        <v>17</v>
      </c>
    </row>
    <row r="979" spans="1:11" ht="45" customHeight="1" x14ac:dyDescent="0.25">
      <c r="A979" s="11" t="s">
        <v>1039</v>
      </c>
      <c r="B979" s="4" t="s">
        <v>813</v>
      </c>
      <c r="C979" s="4" t="s">
        <v>356</v>
      </c>
      <c r="D979" s="36">
        <v>1513</v>
      </c>
      <c r="E979" s="36"/>
      <c r="F979" s="4" t="s">
        <v>13</v>
      </c>
      <c r="G979" s="37" t="s">
        <v>14</v>
      </c>
      <c r="H979" s="37"/>
      <c r="I979" s="22" t="s">
        <v>2517</v>
      </c>
      <c r="J979" s="22" t="s">
        <v>2518</v>
      </c>
      <c r="K979" s="12" t="s">
        <v>17</v>
      </c>
    </row>
    <row r="980" spans="1:11" ht="44.25" customHeight="1" x14ac:dyDescent="0.25">
      <c r="A980" s="11" t="s">
        <v>1040</v>
      </c>
      <c r="B980" s="4" t="s">
        <v>813</v>
      </c>
      <c r="C980" s="4" t="s">
        <v>356</v>
      </c>
      <c r="D980" s="36">
        <v>39.5</v>
      </c>
      <c r="E980" s="36"/>
      <c r="F980" s="4" t="s">
        <v>13</v>
      </c>
      <c r="G980" s="37" t="s">
        <v>14</v>
      </c>
      <c r="H980" s="37"/>
      <c r="I980" s="22" t="s">
        <v>2517</v>
      </c>
      <c r="J980" s="22" t="s">
        <v>2518</v>
      </c>
      <c r="K980" s="12" t="s">
        <v>19</v>
      </c>
    </row>
    <row r="981" spans="1:11" ht="45" customHeight="1" x14ac:dyDescent="0.25">
      <c r="A981" s="11" t="s">
        <v>1041</v>
      </c>
      <c r="B981" s="4" t="s">
        <v>813</v>
      </c>
      <c r="C981" s="4" t="s">
        <v>356</v>
      </c>
      <c r="D981" s="36">
        <v>115.96</v>
      </c>
      <c r="E981" s="36"/>
      <c r="F981" s="4" t="s">
        <v>13</v>
      </c>
      <c r="G981" s="37" t="s">
        <v>14</v>
      </c>
      <c r="H981" s="37"/>
      <c r="I981" s="22" t="s">
        <v>2517</v>
      </c>
      <c r="J981" s="22" t="s">
        <v>2518</v>
      </c>
      <c r="K981" s="12" t="s">
        <v>19</v>
      </c>
    </row>
    <row r="982" spans="1:11" ht="44.25" customHeight="1" x14ac:dyDescent="0.25">
      <c r="A982" s="11" t="s">
        <v>1042</v>
      </c>
      <c r="B982" s="4" t="s">
        <v>813</v>
      </c>
      <c r="C982" s="4" t="s">
        <v>356</v>
      </c>
      <c r="D982" s="36">
        <v>33.6</v>
      </c>
      <c r="E982" s="36"/>
      <c r="F982" s="4" t="s">
        <v>13</v>
      </c>
      <c r="G982" s="37" t="s">
        <v>14</v>
      </c>
      <c r="H982" s="37"/>
      <c r="I982" s="22" t="s">
        <v>2517</v>
      </c>
      <c r="J982" s="22" t="s">
        <v>2518</v>
      </c>
      <c r="K982" s="12" t="s">
        <v>19</v>
      </c>
    </row>
    <row r="983" spans="1:11" ht="45" customHeight="1" x14ac:dyDescent="0.25">
      <c r="A983" s="11" t="s">
        <v>1043</v>
      </c>
      <c r="B983" s="4" t="s">
        <v>813</v>
      </c>
      <c r="C983" s="4" t="s">
        <v>356</v>
      </c>
      <c r="D983" s="36">
        <v>924.5</v>
      </c>
      <c r="E983" s="36"/>
      <c r="F983" s="4" t="s">
        <v>13</v>
      </c>
      <c r="G983" s="37" t="s">
        <v>14</v>
      </c>
      <c r="H983" s="37"/>
      <c r="I983" s="22" t="s">
        <v>2517</v>
      </c>
      <c r="J983" s="22" t="s">
        <v>2518</v>
      </c>
      <c r="K983" s="12" t="s">
        <v>19</v>
      </c>
    </row>
    <row r="984" spans="1:11" ht="45" customHeight="1" x14ac:dyDescent="0.25">
      <c r="A984" s="11" t="s">
        <v>1044</v>
      </c>
      <c r="B984" s="4" t="s">
        <v>813</v>
      </c>
      <c r="C984" s="4" t="s">
        <v>356</v>
      </c>
      <c r="D984" s="36">
        <v>85.72</v>
      </c>
      <c r="E984" s="36"/>
      <c r="F984" s="4" t="s">
        <v>13</v>
      </c>
      <c r="G984" s="37" t="s">
        <v>14</v>
      </c>
      <c r="H984" s="37"/>
      <c r="I984" s="22" t="s">
        <v>2517</v>
      </c>
      <c r="J984" s="22" t="s">
        <v>2518</v>
      </c>
      <c r="K984" s="12" t="s">
        <v>19</v>
      </c>
    </row>
    <row r="985" spans="1:11" ht="44.25" customHeight="1" x14ac:dyDescent="0.25">
      <c r="A985" s="11" t="s">
        <v>1045</v>
      </c>
      <c r="B985" s="4" t="s">
        <v>813</v>
      </c>
      <c r="C985" s="4" t="s">
        <v>356</v>
      </c>
      <c r="D985" s="36">
        <v>826.92</v>
      </c>
      <c r="E985" s="36"/>
      <c r="F985" s="4" t="s">
        <v>13</v>
      </c>
      <c r="G985" s="37" t="s">
        <v>14</v>
      </c>
      <c r="H985" s="37"/>
      <c r="I985" s="22" t="s">
        <v>2517</v>
      </c>
      <c r="J985" s="22" t="s">
        <v>2518</v>
      </c>
      <c r="K985" s="12" t="s">
        <v>19</v>
      </c>
    </row>
    <row r="986" spans="1:11" ht="45" customHeight="1" x14ac:dyDescent="0.25">
      <c r="A986" s="11" t="s">
        <v>1046</v>
      </c>
      <c r="B986" s="4" t="s">
        <v>813</v>
      </c>
      <c r="C986" s="4" t="s">
        <v>356</v>
      </c>
      <c r="D986" s="36">
        <v>105.9</v>
      </c>
      <c r="E986" s="36"/>
      <c r="F986" s="4" t="s">
        <v>13</v>
      </c>
      <c r="G986" s="37" t="s">
        <v>14</v>
      </c>
      <c r="H986" s="37"/>
      <c r="I986" s="22" t="s">
        <v>2517</v>
      </c>
      <c r="J986" s="22" t="s">
        <v>2518</v>
      </c>
      <c r="K986" s="12" t="s">
        <v>19</v>
      </c>
    </row>
    <row r="987" spans="1:11" ht="44.25" customHeight="1" x14ac:dyDescent="0.25">
      <c r="A987" s="11" t="s">
        <v>1047</v>
      </c>
      <c r="B987" s="4" t="s">
        <v>813</v>
      </c>
      <c r="C987" s="4" t="s">
        <v>356</v>
      </c>
      <c r="D987" s="36">
        <v>42</v>
      </c>
      <c r="E987" s="36"/>
      <c r="F987" s="4" t="s">
        <v>13</v>
      </c>
      <c r="G987" s="37" t="s">
        <v>14</v>
      </c>
      <c r="H987" s="37"/>
      <c r="I987" s="22" t="s">
        <v>2517</v>
      </c>
      <c r="J987" s="22" t="s">
        <v>2518</v>
      </c>
      <c r="K987" s="12" t="s">
        <v>19</v>
      </c>
    </row>
    <row r="988" spans="1:11" ht="45" customHeight="1" x14ac:dyDescent="0.25">
      <c r="A988" s="11" t="s">
        <v>1048</v>
      </c>
      <c r="B988" s="4" t="s">
        <v>813</v>
      </c>
      <c r="C988" s="4" t="s">
        <v>356</v>
      </c>
      <c r="D988" s="36">
        <v>11.34</v>
      </c>
      <c r="E988" s="36"/>
      <c r="F988" s="4" t="s">
        <v>13</v>
      </c>
      <c r="G988" s="37" t="s">
        <v>14</v>
      </c>
      <c r="H988" s="37"/>
      <c r="I988" s="22" t="s">
        <v>2517</v>
      </c>
      <c r="J988" s="22" t="s">
        <v>2518</v>
      </c>
      <c r="K988" s="12" t="s">
        <v>19</v>
      </c>
    </row>
    <row r="989" spans="1:11" ht="45" customHeight="1" x14ac:dyDescent="0.25">
      <c r="A989" s="11" t="s">
        <v>1049</v>
      </c>
      <c r="B989" s="4" t="s">
        <v>813</v>
      </c>
      <c r="C989" s="4" t="s">
        <v>356</v>
      </c>
      <c r="D989" s="36">
        <v>70.56</v>
      </c>
      <c r="E989" s="36"/>
      <c r="F989" s="4" t="s">
        <v>13</v>
      </c>
      <c r="G989" s="37" t="s">
        <v>14</v>
      </c>
      <c r="H989" s="37"/>
      <c r="I989" s="22" t="s">
        <v>2517</v>
      </c>
      <c r="J989" s="22" t="s">
        <v>2518</v>
      </c>
      <c r="K989" s="12" t="s">
        <v>19</v>
      </c>
    </row>
    <row r="990" spans="1:11" ht="44.25" customHeight="1" x14ac:dyDescent="0.25">
      <c r="A990" s="11" t="s">
        <v>1050</v>
      </c>
      <c r="B990" s="4" t="s">
        <v>813</v>
      </c>
      <c r="C990" s="4" t="s">
        <v>356</v>
      </c>
      <c r="D990" s="36">
        <v>17.23</v>
      </c>
      <c r="E990" s="36"/>
      <c r="F990" s="4" t="s">
        <v>13</v>
      </c>
      <c r="G990" s="37" t="s">
        <v>14</v>
      </c>
      <c r="H990" s="37"/>
      <c r="I990" s="22" t="s">
        <v>2517</v>
      </c>
      <c r="J990" s="22" t="s">
        <v>2518</v>
      </c>
      <c r="K990" s="12" t="s">
        <v>19</v>
      </c>
    </row>
    <row r="991" spans="1:11" ht="45" customHeight="1" x14ac:dyDescent="0.25">
      <c r="A991" s="11" t="s">
        <v>1051</v>
      </c>
      <c r="B991" s="4" t="s">
        <v>813</v>
      </c>
      <c r="C991" s="4" t="s">
        <v>356</v>
      </c>
      <c r="D991" s="36">
        <v>10.64</v>
      </c>
      <c r="E991" s="36"/>
      <c r="F991" s="4" t="s">
        <v>13</v>
      </c>
      <c r="G991" s="37" t="s">
        <v>14</v>
      </c>
      <c r="H991" s="37"/>
      <c r="I991" s="22" t="s">
        <v>2517</v>
      </c>
      <c r="J991" s="22" t="s">
        <v>2518</v>
      </c>
      <c r="K991" s="12" t="s">
        <v>19</v>
      </c>
    </row>
    <row r="992" spans="1:11" ht="44.25" customHeight="1" x14ac:dyDescent="0.25">
      <c r="A992" s="11" t="s">
        <v>1052</v>
      </c>
      <c r="B992" s="4" t="s">
        <v>813</v>
      </c>
      <c r="C992" s="4" t="s">
        <v>356</v>
      </c>
      <c r="D992" s="36">
        <v>13.86</v>
      </c>
      <c r="E992" s="36"/>
      <c r="F992" s="4" t="s">
        <v>13</v>
      </c>
      <c r="G992" s="37" t="s">
        <v>14</v>
      </c>
      <c r="H992" s="37"/>
      <c r="I992" s="22" t="s">
        <v>2517</v>
      </c>
      <c r="J992" s="22" t="s">
        <v>2518</v>
      </c>
      <c r="K992" s="12" t="s">
        <v>19</v>
      </c>
    </row>
    <row r="993" spans="1:11" ht="45" customHeight="1" x14ac:dyDescent="0.25">
      <c r="A993" s="11" t="s">
        <v>1053</v>
      </c>
      <c r="B993" s="4" t="s">
        <v>813</v>
      </c>
      <c r="C993" s="4" t="s">
        <v>356</v>
      </c>
      <c r="D993" s="36">
        <v>12.32</v>
      </c>
      <c r="E993" s="36"/>
      <c r="F993" s="4" t="s">
        <v>13</v>
      </c>
      <c r="G993" s="37" t="s">
        <v>32</v>
      </c>
      <c r="H993" s="37"/>
      <c r="I993" s="22" t="s">
        <v>2517</v>
      </c>
      <c r="J993" s="22" t="s">
        <v>2518</v>
      </c>
      <c r="K993" s="12" t="s">
        <v>33</v>
      </c>
    </row>
    <row r="994" spans="1:11" ht="45" customHeight="1" x14ac:dyDescent="0.25">
      <c r="A994" s="11" t="s">
        <v>1054</v>
      </c>
      <c r="B994" s="4" t="s">
        <v>813</v>
      </c>
      <c r="C994" s="4" t="s">
        <v>356</v>
      </c>
      <c r="D994" s="36">
        <v>6.72</v>
      </c>
      <c r="E994" s="36"/>
      <c r="F994" s="4" t="s">
        <v>13</v>
      </c>
      <c r="G994" s="37" t="s">
        <v>14</v>
      </c>
      <c r="H994" s="37"/>
      <c r="I994" s="22" t="s">
        <v>2517</v>
      </c>
      <c r="J994" s="22" t="s">
        <v>2518</v>
      </c>
      <c r="K994" s="12" t="s">
        <v>19</v>
      </c>
    </row>
    <row r="995" spans="1:11" ht="44.25" customHeight="1" x14ac:dyDescent="0.25">
      <c r="A995" s="11" t="s">
        <v>1055</v>
      </c>
      <c r="B995" s="4" t="s">
        <v>813</v>
      </c>
      <c r="C995" s="4" t="s">
        <v>356</v>
      </c>
      <c r="D995" s="36">
        <v>10.5</v>
      </c>
      <c r="E995" s="36"/>
      <c r="F995" s="4" t="s">
        <v>13</v>
      </c>
      <c r="G995" s="37" t="s">
        <v>14</v>
      </c>
      <c r="H995" s="37"/>
      <c r="I995" s="22" t="s">
        <v>2517</v>
      </c>
      <c r="J995" s="22" t="s">
        <v>2518</v>
      </c>
      <c r="K995" s="12" t="s">
        <v>17</v>
      </c>
    </row>
    <row r="996" spans="1:11" ht="45" customHeight="1" x14ac:dyDescent="0.25">
      <c r="A996" s="11" t="s">
        <v>1056</v>
      </c>
      <c r="B996" s="4" t="s">
        <v>813</v>
      </c>
      <c r="C996" s="4" t="s">
        <v>356</v>
      </c>
      <c r="D996" s="36">
        <v>56.7</v>
      </c>
      <c r="E996" s="36"/>
      <c r="F996" s="4" t="s">
        <v>13</v>
      </c>
      <c r="G996" s="37" t="s">
        <v>14</v>
      </c>
      <c r="H996" s="37"/>
      <c r="I996" s="22" t="s">
        <v>2517</v>
      </c>
      <c r="J996" s="22" t="s">
        <v>2518</v>
      </c>
      <c r="K996" s="12" t="s">
        <v>17</v>
      </c>
    </row>
    <row r="997" spans="1:11" ht="44.25" customHeight="1" x14ac:dyDescent="0.25">
      <c r="A997" s="11" t="s">
        <v>1057</v>
      </c>
      <c r="B997" s="4" t="s">
        <v>813</v>
      </c>
      <c r="C997" s="4" t="s">
        <v>356</v>
      </c>
      <c r="D997" s="36">
        <v>8.24</v>
      </c>
      <c r="E997" s="36"/>
      <c r="F997" s="4" t="s">
        <v>13</v>
      </c>
      <c r="G997" s="37" t="s">
        <v>14</v>
      </c>
      <c r="H997" s="37"/>
      <c r="I997" s="22" t="s">
        <v>2517</v>
      </c>
      <c r="J997" s="22" t="s">
        <v>2518</v>
      </c>
      <c r="K997" s="12" t="s">
        <v>19</v>
      </c>
    </row>
    <row r="998" spans="1:11" ht="45" customHeight="1" x14ac:dyDescent="0.25">
      <c r="A998" s="11" t="s">
        <v>1058</v>
      </c>
      <c r="B998" s="4" t="s">
        <v>813</v>
      </c>
      <c r="C998" s="4" t="s">
        <v>356</v>
      </c>
      <c r="D998" s="36">
        <v>19.32</v>
      </c>
      <c r="E998" s="36"/>
      <c r="F998" s="4" t="s">
        <v>13</v>
      </c>
      <c r="G998" s="37" t="s">
        <v>14</v>
      </c>
      <c r="H998" s="37"/>
      <c r="I998" s="22" t="s">
        <v>2517</v>
      </c>
      <c r="J998" s="22" t="s">
        <v>2518</v>
      </c>
      <c r="K998" s="12" t="s">
        <v>19</v>
      </c>
    </row>
    <row r="999" spans="1:11" ht="45" customHeight="1" x14ac:dyDescent="0.25">
      <c r="A999" s="11" t="s">
        <v>1059</v>
      </c>
      <c r="B999" s="4" t="s">
        <v>813</v>
      </c>
      <c r="C999" s="4" t="s">
        <v>356</v>
      </c>
      <c r="D999" s="36">
        <v>100.8</v>
      </c>
      <c r="E999" s="36"/>
      <c r="F999" s="4" t="s">
        <v>13</v>
      </c>
      <c r="G999" s="37" t="s">
        <v>14</v>
      </c>
      <c r="H999" s="37"/>
      <c r="I999" s="22" t="s">
        <v>2517</v>
      </c>
      <c r="J999" s="22" t="s">
        <v>2518</v>
      </c>
      <c r="K999" s="12" t="s">
        <v>19</v>
      </c>
    </row>
    <row r="1000" spans="1:11" ht="44.25" customHeight="1" x14ac:dyDescent="0.25">
      <c r="A1000" s="11" t="s">
        <v>1060</v>
      </c>
      <c r="B1000" s="4" t="s">
        <v>813</v>
      </c>
      <c r="C1000" s="4" t="s">
        <v>356</v>
      </c>
      <c r="D1000" s="36">
        <v>6.72</v>
      </c>
      <c r="E1000" s="36"/>
      <c r="F1000" s="4" t="s">
        <v>13</v>
      </c>
      <c r="G1000" s="37" t="s">
        <v>14</v>
      </c>
      <c r="H1000" s="37"/>
      <c r="I1000" s="22" t="s">
        <v>2517</v>
      </c>
      <c r="J1000" s="22" t="s">
        <v>2518</v>
      </c>
      <c r="K1000" s="12" t="s">
        <v>17</v>
      </c>
    </row>
    <row r="1001" spans="1:11" ht="45" customHeight="1" x14ac:dyDescent="0.25">
      <c r="A1001" s="11" t="s">
        <v>1061</v>
      </c>
      <c r="B1001" s="4" t="s">
        <v>813</v>
      </c>
      <c r="C1001" s="4" t="s">
        <v>356</v>
      </c>
      <c r="D1001" s="36">
        <v>5.71</v>
      </c>
      <c r="E1001" s="36"/>
      <c r="F1001" s="4" t="s">
        <v>13</v>
      </c>
      <c r="G1001" s="37" t="s">
        <v>14</v>
      </c>
      <c r="H1001" s="37"/>
      <c r="I1001" s="22" t="s">
        <v>2517</v>
      </c>
      <c r="J1001" s="22" t="s">
        <v>2518</v>
      </c>
      <c r="K1001" s="12" t="s">
        <v>19</v>
      </c>
    </row>
    <row r="1002" spans="1:11" ht="44.25" customHeight="1" x14ac:dyDescent="0.25">
      <c r="A1002" s="11" t="s">
        <v>1062</v>
      </c>
      <c r="B1002" s="4" t="s">
        <v>813</v>
      </c>
      <c r="C1002" s="4" t="s">
        <v>356</v>
      </c>
      <c r="D1002" s="36">
        <v>6.72</v>
      </c>
      <c r="E1002" s="36"/>
      <c r="F1002" s="4" t="s">
        <v>13</v>
      </c>
      <c r="G1002" s="37" t="s">
        <v>14</v>
      </c>
      <c r="H1002" s="37"/>
      <c r="I1002" s="22" t="s">
        <v>2517</v>
      </c>
      <c r="J1002" s="22" t="s">
        <v>2518</v>
      </c>
      <c r="K1002" s="12" t="s">
        <v>19</v>
      </c>
    </row>
    <row r="1003" spans="1:11" ht="45" customHeight="1" x14ac:dyDescent="0.25">
      <c r="A1003" s="11" t="s">
        <v>1063</v>
      </c>
      <c r="B1003" s="4" t="s">
        <v>813</v>
      </c>
      <c r="C1003" s="4" t="s">
        <v>356</v>
      </c>
      <c r="D1003" s="36">
        <v>33.6</v>
      </c>
      <c r="E1003" s="36"/>
      <c r="F1003" s="4" t="s">
        <v>13</v>
      </c>
      <c r="G1003" s="37" t="s">
        <v>14</v>
      </c>
      <c r="H1003" s="37"/>
      <c r="I1003" s="22" t="s">
        <v>2517</v>
      </c>
      <c r="J1003" s="22" t="s">
        <v>2518</v>
      </c>
      <c r="K1003" s="12" t="s">
        <v>17</v>
      </c>
    </row>
    <row r="1004" spans="1:11" ht="45" customHeight="1" x14ac:dyDescent="0.25">
      <c r="A1004" s="11" t="s">
        <v>1064</v>
      </c>
      <c r="B1004" s="4" t="s">
        <v>813</v>
      </c>
      <c r="C1004" s="4" t="s">
        <v>356</v>
      </c>
      <c r="D1004" s="36">
        <v>31.5</v>
      </c>
      <c r="E1004" s="36"/>
      <c r="F1004" s="4" t="s">
        <v>13</v>
      </c>
      <c r="G1004" s="37" t="s">
        <v>14</v>
      </c>
      <c r="H1004" s="37"/>
      <c r="I1004" s="22" t="s">
        <v>2517</v>
      </c>
      <c r="J1004" s="22" t="s">
        <v>2518</v>
      </c>
      <c r="K1004" s="12" t="s">
        <v>19</v>
      </c>
    </row>
    <row r="1005" spans="1:11" ht="44.25" customHeight="1" x14ac:dyDescent="0.25">
      <c r="A1005" s="11" t="s">
        <v>1065</v>
      </c>
      <c r="B1005" s="4" t="s">
        <v>813</v>
      </c>
      <c r="C1005" s="4" t="s">
        <v>356</v>
      </c>
      <c r="D1005" s="36">
        <v>378.18</v>
      </c>
      <c r="E1005" s="36"/>
      <c r="F1005" s="4" t="s">
        <v>13</v>
      </c>
      <c r="G1005" s="37" t="s">
        <v>14</v>
      </c>
      <c r="H1005" s="37"/>
      <c r="I1005" s="22" t="s">
        <v>2517</v>
      </c>
      <c r="J1005" s="22" t="s">
        <v>2518</v>
      </c>
      <c r="K1005" s="12" t="s">
        <v>17</v>
      </c>
    </row>
    <row r="1006" spans="1:11" ht="45" customHeight="1" x14ac:dyDescent="0.25">
      <c r="A1006" s="11" t="s">
        <v>1066</v>
      </c>
      <c r="B1006" s="4" t="s">
        <v>813</v>
      </c>
      <c r="C1006" s="4" t="s">
        <v>356</v>
      </c>
      <c r="D1006" s="36">
        <v>5.71</v>
      </c>
      <c r="E1006" s="36"/>
      <c r="F1006" s="4" t="s">
        <v>13</v>
      </c>
      <c r="G1006" s="37" t="s">
        <v>14</v>
      </c>
      <c r="H1006" s="37"/>
      <c r="I1006" s="22" t="s">
        <v>2517</v>
      </c>
      <c r="J1006" s="22" t="s">
        <v>2518</v>
      </c>
      <c r="K1006" s="12" t="s">
        <v>19</v>
      </c>
    </row>
    <row r="1007" spans="1:11" ht="44.25" customHeight="1" x14ac:dyDescent="0.25">
      <c r="A1007" s="11" t="s">
        <v>1067</v>
      </c>
      <c r="B1007" s="4" t="s">
        <v>813</v>
      </c>
      <c r="C1007" s="4" t="s">
        <v>356</v>
      </c>
      <c r="D1007" s="36">
        <v>201.72</v>
      </c>
      <c r="E1007" s="36"/>
      <c r="F1007" s="4" t="s">
        <v>13</v>
      </c>
      <c r="G1007" s="37" t="s">
        <v>14</v>
      </c>
      <c r="H1007" s="37"/>
      <c r="I1007" s="22" t="s">
        <v>2517</v>
      </c>
      <c r="J1007" s="22" t="s">
        <v>2518</v>
      </c>
      <c r="K1007" s="12" t="s">
        <v>19</v>
      </c>
    </row>
    <row r="1008" spans="1:11" ht="45" customHeight="1" x14ac:dyDescent="0.25">
      <c r="A1008" s="11" t="s">
        <v>1068</v>
      </c>
      <c r="B1008" s="4" t="s">
        <v>813</v>
      </c>
      <c r="C1008" s="4" t="s">
        <v>356</v>
      </c>
      <c r="D1008" s="36">
        <v>7.98</v>
      </c>
      <c r="E1008" s="36"/>
      <c r="F1008" s="4" t="s">
        <v>13</v>
      </c>
      <c r="G1008" s="37" t="s">
        <v>14</v>
      </c>
      <c r="H1008" s="37"/>
      <c r="I1008" s="22" t="s">
        <v>2517</v>
      </c>
      <c r="J1008" s="22" t="s">
        <v>2518</v>
      </c>
      <c r="K1008" s="12" t="s">
        <v>19</v>
      </c>
    </row>
    <row r="1009" spans="1:11" ht="45" customHeight="1" x14ac:dyDescent="0.25">
      <c r="A1009" s="11" t="s">
        <v>1069</v>
      </c>
      <c r="B1009" s="4" t="s">
        <v>813</v>
      </c>
      <c r="C1009" s="4" t="s">
        <v>356</v>
      </c>
      <c r="D1009" s="36">
        <v>90.35</v>
      </c>
      <c r="E1009" s="36"/>
      <c r="F1009" s="4" t="s">
        <v>13</v>
      </c>
      <c r="G1009" s="37" t="s">
        <v>14</v>
      </c>
      <c r="H1009" s="37"/>
      <c r="I1009" s="22" t="s">
        <v>2517</v>
      </c>
      <c r="J1009" s="22" t="s">
        <v>2518</v>
      </c>
      <c r="K1009" s="12" t="s">
        <v>17</v>
      </c>
    </row>
    <row r="1010" spans="1:11" ht="44.25" customHeight="1" x14ac:dyDescent="0.25">
      <c r="A1010" s="11" t="s">
        <v>1070</v>
      </c>
      <c r="B1010" s="4" t="s">
        <v>813</v>
      </c>
      <c r="C1010" s="4" t="s">
        <v>356</v>
      </c>
      <c r="D1010" s="36">
        <v>2.52</v>
      </c>
      <c r="E1010" s="36"/>
      <c r="F1010" s="4" t="s">
        <v>13</v>
      </c>
      <c r="G1010" s="37" t="s">
        <v>14</v>
      </c>
      <c r="H1010" s="37"/>
      <c r="I1010" s="22" t="s">
        <v>2517</v>
      </c>
      <c r="J1010" s="22" t="s">
        <v>2518</v>
      </c>
      <c r="K1010" s="12" t="s">
        <v>19</v>
      </c>
    </row>
    <row r="1011" spans="1:11" ht="45" customHeight="1" x14ac:dyDescent="0.25">
      <c r="A1011" s="11" t="s">
        <v>1071</v>
      </c>
      <c r="B1011" s="4" t="s">
        <v>813</v>
      </c>
      <c r="C1011" s="4" t="s">
        <v>356</v>
      </c>
      <c r="D1011" s="36">
        <v>97.4</v>
      </c>
      <c r="E1011" s="36"/>
      <c r="F1011" s="4" t="s">
        <v>13</v>
      </c>
      <c r="G1011" s="37" t="s">
        <v>14</v>
      </c>
      <c r="H1011" s="37"/>
      <c r="I1011" s="22" t="s">
        <v>2517</v>
      </c>
      <c r="J1011" s="22" t="s">
        <v>2518</v>
      </c>
      <c r="K1011" s="12" t="s">
        <v>17</v>
      </c>
    </row>
    <row r="1012" spans="1:11" ht="44.25" customHeight="1" x14ac:dyDescent="0.25">
      <c r="A1012" s="11" t="s">
        <v>1072</v>
      </c>
      <c r="B1012" s="4" t="s">
        <v>813</v>
      </c>
      <c r="C1012" s="4" t="s">
        <v>356</v>
      </c>
      <c r="D1012" s="36">
        <v>37.799999999999997</v>
      </c>
      <c r="E1012" s="36"/>
      <c r="F1012" s="4" t="s">
        <v>13</v>
      </c>
      <c r="G1012" s="37" t="s">
        <v>14</v>
      </c>
      <c r="H1012" s="37"/>
      <c r="I1012" s="22" t="s">
        <v>2517</v>
      </c>
      <c r="J1012" s="22" t="s">
        <v>2518</v>
      </c>
      <c r="K1012" s="12" t="s">
        <v>17</v>
      </c>
    </row>
    <row r="1013" spans="1:11" ht="45" customHeight="1" x14ac:dyDescent="0.25">
      <c r="A1013" s="11" t="s">
        <v>1073</v>
      </c>
      <c r="B1013" s="4" t="s">
        <v>813</v>
      </c>
      <c r="C1013" s="4" t="s">
        <v>356</v>
      </c>
      <c r="D1013" s="36">
        <v>117.6</v>
      </c>
      <c r="E1013" s="36"/>
      <c r="F1013" s="4" t="s">
        <v>13</v>
      </c>
      <c r="G1013" s="37" t="s">
        <v>14</v>
      </c>
      <c r="H1013" s="37"/>
      <c r="I1013" s="22" t="s">
        <v>2517</v>
      </c>
      <c r="J1013" s="22" t="s">
        <v>2518</v>
      </c>
      <c r="K1013" s="12" t="s">
        <v>17</v>
      </c>
    </row>
    <row r="1014" spans="1:11" ht="45" customHeight="1" x14ac:dyDescent="0.25">
      <c r="A1014" s="11" t="s">
        <v>1074</v>
      </c>
      <c r="B1014" s="4" t="s">
        <v>813</v>
      </c>
      <c r="C1014" s="4" t="s">
        <v>356</v>
      </c>
      <c r="D1014" s="36">
        <v>97.09</v>
      </c>
      <c r="E1014" s="36"/>
      <c r="F1014" s="4" t="s">
        <v>13</v>
      </c>
      <c r="G1014" s="37" t="s">
        <v>14</v>
      </c>
      <c r="H1014" s="37"/>
      <c r="I1014" s="22" t="s">
        <v>2517</v>
      </c>
      <c r="J1014" s="22" t="s">
        <v>2518</v>
      </c>
      <c r="K1014" s="12" t="s">
        <v>19</v>
      </c>
    </row>
    <row r="1015" spans="1:11" ht="44.25" customHeight="1" x14ac:dyDescent="0.25">
      <c r="A1015" s="11" t="s">
        <v>1075</v>
      </c>
      <c r="B1015" s="4" t="s">
        <v>813</v>
      </c>
      <c r="C1015" s="4" t="s">
        <v>356</v>
      </c>
      <c r="D1015" s="36">
        <v>12.6</v>
      </c>
      <c r="E1015" s="36"/>
      <c r="F1015" s="4" t="s">
        <v>13</v>
      </c>
      <c r="G1015" s="37" t="s">
        <v>14</v>
      </c>
      <c r="H1015" s="37"/>
      <c r="I1015" s="22" t="s">
        <v>2517</v>
      </c>
      <c r="J1015" s="22" t="s">
        <v>2518</v>
      </c>
      <c r="K1015" s="12" t="s">
        <v>19</v>
      </c>
    </row>
    <row r="1016" spans="1:11" ht="45" customHeight="1" x14ac:dyDescent="0.25">
      <c r="A1016" s="11" t="s">
        <v>1076</v>
      </c>
      <c r="B1016" s="4" t="s">
        <v>813</v>
      </c>
      <c r="C1016" s="4" t="s">
        <v>356</v>
      </c>
      <c r="D1016" s="36">
        <v>12.6</v>
      </c>
      <c r="E1016" s="36"/>
      <c r="F1016" s="4" t="s">
        <v>13</v>
      </c>
      <c r="G1016" s="37" t="s">
        <v>14</v>
      </c>
      <c r="H1016" s="37"/>
      <c r="I1016" s="22" t="s">
        <v>2517</v>
      </c>
      <c r="J1016" s="22" t="s">
        <v>2518</v>
      </c>
      <c r="K1016" s="12" t="s">
        <v>19</v>
      </c>
    </row>
    <row r="1017" spans="1:11" ht="44.25" customHeight="1" x14ac:dyDescent="0.25">
      <c r="A1017" s="11" t="s">
        <v>1077</v>
      </c>
      <c r="B1017" s="4" t="s">
        <v>813</v>
      </c>
      <c r="C1017" s="4" t="s">
        <v>356</v>
      </c>
      <c r="D1017" s="36">
        <v>10.92</v>
      </c>
      <c r="E1017" s="36"/>
      <c r="F1017" s="4" t="s">
        <v>13</v>
      </c>
      <c r="G1017" s="37" t="s">
        <v>14</v>
      </c>
      <c r="H1017" s="37"/>
      <c r="I1017" s="22" t="s">
        <v>2517</v>
      </c>
      <c r="J1017" s="22" t="s">
        <v>2518</v>
      </c>
      <c r="K1017" s="12" t="s">
        <v>19</v>
      </c>
    </row>
    <row r="1018" spans="1:11" ht="18" customHeight="1" x14ac:dyDescent="0.25">
      <c r="A1018" s="13" t="s">
        <v>55</v>
      </c>
      <c r="B1018" s="32" t="s">
        <v>1078</v>
      </c>
      <c r="C1018" s="32"/>
      <c r="D1018" s="33">
        <f>SUM(D751:D1017)</f>
        <v>46944.429999999993</v>
      </c>
      <c r="E1018" s="33"/>
      <c r="F1018" s="5"/>
      <c r="G1018" s="34"/>
      <c r="H1018" s="35"/>
      <c r="I1018" s="22"/>
      <c r="J1018" s="22"/>
      <c r="K1018" s="12"/>
    </row>
    <row r="1019" spans="1:11" ht="24" customHeight="1" x14ac:dyDescent="0.25">
      <c r="A1019" s="11" t="s">
        <v>1079</v>
      </c>
      <c r="B1019" s="4" t="s">
        <v>1080</v>
      </c>
      <c r="C1019" s="4" t="s">
        <v>356</v>
      </c>
      <c r="D1019" s="36">
        <v>2897.5</v>
      </c>
      <c r="E1019" s="36"/>
      <c r="F1019" s="4" t="s">
        <v>13</v>
      </c>
      <c r="G1019" s="37" t="s">
        <v>14</v>
      </c>
      <c r="H1019" s="37"/>
      <c r="I1019" s="22" t="s">
        <v>2517</v>
      </c>
      <c r="J1019" s="22" t="s">
        <v>2518</v>
      </c>
      <c r="K1019" s="12" t="s">
        <v>19</v>
      </c>
    </row>
    <row r="1020" spans="1:11" ht="18" customHeight="1" x14ac:dyDescent="0.25">
      <c r="A1020" s="13" t="s">
        <v>55</v>
      </c>
      <c r="B1020" s="32" t="s">
        <v>1081</v>
      </c>
      <c r="C1020" s="32"/>
      <c r="D1020" s="33">
        <f>D1019</f>
        <v>2897.5</v>
      </c>
      <c r="E1020" s="33"/>
      <c r="F1020" s="5"/>
      <c r="G1020" s="34"/>
      <c r="H1020" s="35"/>
      <c r="I1020" s="22"/>
      <c r="J1020" s="22"/>
      <c r="K1020" s="12"/>
    </row>
    <row r="1021" spans="1:11" ht="24" customHeight="1" x14ac:dyDescent="0.25">
      <c r="A1021" s="11" t="s">
        <v>1082</v>
      </c>
      <c r="B1021" s="4" t="s">
        <v>1083</v>
      </c>
      <c r="C1021" s="4" t="s">
        <v>356</v>
      </c>
      <c r="D1021" s="36">
        <v>126</v>
      </c>
      <c r="E1021" s="36"/>
      <c r="F1021" s="4" t="s">
        <v>13</v>
      </c>
      <c r="G1021" s="37" t="s">
        <v>14</v>
      </c>
      <c r="H1021" s="37"/>
      <c r="I1021" s="22" t="s">
        <v>2517</v>
      </c>
      <c r="J1021" s="22" t="s">
        <v>2518</v>
      </c>
      <c r="K1021" s="12" t="s">
        <v>17</v>
      </c>
    </row>
    <row r="1022" spans="1:11" ht="24" customHeight="1" x14ac:dyDescent="0.25">
      <c r="A1022" s="11" t="s">
        <v>1084</v>
      </c>
      <c r="B1022" s="4" t="s">
        <v>1083</v>
      </c>
      <c r="C1022" s="4" t="s">
        <v>356</v>
      </c>
      <c r="D1022" s="36">
        <v>35.28</v>
      </c>
      <c r="E1022" s="36"/>
      <c r="F1022" s="4" t="s">
        <v>13</v>
      </c>
      <c r="G1022" s="37" t="s">
        <v>14</v>
      </c>
      <c r="H1022" s="37"/>
      <c r="I1022" s="22" t="s">
        <v>2517</v>
      </c>
      <c r="J1022" s="22" t="s">
        <v>2518</v>
      </c>
      <c r="K1022" s="12" t="s">
        <v>19</v>
      </c>
    </row>
    <row r="1023" spans="1:11" ht="34.5" customHeight="1" x14ac:dyDescent="0.25">
      <c r="A1023" s="11" t="s">
        <v>1085</v>
      </c>
      <c r="B1023" s="4" t="s">
        <v>1083</v>
      </c>
      <c r="C1023" s="4" t="s">
        <v>356</v>
      </c>
      <c r="D1023" s="36">
        <v>30.25</v>
      </c>
      <c r="E1023" s="36"/>
      <c r="F1023" s="4" t="s">
        <v>13</v>
      </c>
      <c r="G1023" s="37" t="s">
        <v>14</v>
      </c>
      <c r="H1023" s="37"/>
      <c r="I1023" s="22" t="s">
        <v>2517</v>
      </c>
      <c r="J1023" s="22" t="s">
        <v>2518</v>
      </c>
      <c r="K1023" s="12" t="s">
        <v>19</v>
      </c>
    </row>
    <row r="1024" spans="1:11" ht="34.5" customHeight="1" x14ac:dyDescent="0.25">
      <c r="A1024" s="11" t="s">
        <v>1086</v>
      </c>
      <c r="B1024" s="4" t="s">
        <v>1083</v>
      </c>
      <c r="C1024" s="4" t="s">
        <v>356</v>
      </c>
      <c r="D1024" s="36">
        <v>376.46</v>
      </c>
      <c r="E1024" s="36"/>
      <c r="F1024" s="4" t="s">
        <v>13</v>
      </c>
      <c r="G1024" s="37" t="s">
        <v>14</v>
      </c>
      <c r="H1024" s="37"/>
      <c r="I1024" s="22" t="s">
        <v>2517</v>
      </c>
      <c r="J1024" s="22" t="s">
        <v>2518</v>
      </c>
      <c r="K1024" s="12" t="s">
        <v>19</v>
      </c>
    </row>
    <row r="1025" spans="1:11" ht="34.5" customHeight="1" x14ac:dyDescent="0.25">
      <c r="A1025" s="11" t="s">
        <v>1087</v>
      </c>
      <c r="B1025" s="4" t="s">
        <v>1083</v>
      </c>
      <c r="C1025" s="4" t="s">
        <v>356</v>
      </c>
      <c r="D1025" s="36">
        <v>90.76</v>
      </c>
      <c r="E1025" s="36"/>
      <c r="F1025" s="4" t="s">
        <v>13</v>
      </c>
      <c r="G1025" s="37" t="s">
        <v>14</v>
      </c>
      <c r="H1025" s="37"/>
      <c r="I1025" s="22" t="s">
        <v>2517</v>
      </c>
      <c r="J1025" s="22" t="s">
        <v>2518</v>
      </c>
      <c r="K1025" s="12" t="s">
        <v>19</v>
      </c>
    </row>
    <row r="1026" spans="1:11" ht="34.5" customHeight="1" x14ac:dyDescent="0.25">
      <c r="A1026" s="11" t="s">
        <v>1088</v>
      </c>
      <c r="B1026" s="4" t="s">
        <v>1083</v>
      </c>
      <c r="C1026" s="4" t="s">
        <v>356</v>
      </c>
      <c r="D1026" s="36">
        <v>121.85</v>
      </c>
      <c r="E1026" s="36"/>
      <c r="F1026" s="4" t="s">
        <v>13</v>
      </c>
      <c r="G1026" s="37" t="s">
        <v>14</v>
      </c>
      <c r="H1026" s="37"/>
      <c r="I1026" s="22" t="s">
        <v>2517</v>
      </c>
      <c r="J1026" s="22" t="s">
        <v>2518</v>
      </c>
      <c r="K1026" s="12" t="s">
        <v>19</v>
      </c>
    </row>
    <row r="1027" spans="1:11" ht="24" customHeight="1" x14ac:dyDescent="0.25">
      <c r="A1027" s="11" t="s">
        <v>1089</v>
      </c>
      <c r="B1027" s="4" t="s">
        <v>1083</v>
      </c>
      <c r="C1027" s="4" t="s">
        <v>356</v>
      </c>
      <c r="D1027" s="36">
        <v>294.10000000000002</v>
      </c>
      <c r="E1027" s="36"/>
      <c r="F1027" s="4" t="s">
        <v>13</v>
      </c>
      <c r="G1027" s="37" t="s">
        <v>14</v>
      </c>
      <c r="H1027" s="37"/>
      <c r="I1027" s="22" t="s">
        <v>2517</v>
      </c>
      <c r="J1027" s="22" t="s">
        <v>2518</v>
      </c>
      <c r="K1027" s="12" t="s">
        <v>19</v>
      </c>
    </row>
    <row r="1028" spans="1:11" ht="24" customHeight="1" x14ac:dyDescent="0.25">
      <c r="A1028" s="11" t="s">
        <v>1090</v>
      </c>
      <c r="B1028" s="4" t="s">
        <v>1083</v>
      </c>
      <c r="C1028" s="4" t="s">
        <v>356</v>
      </c>
      <c r="D1028" s="36">
        <v>264.75</v>
      </c>
      <c r="E1028" s="36"/>
      <c r="F1028" s="4" t="s">
        <v>13</v>
      </c>
      <c r="G1028" s="37" t="s">
        <v>14</v>
      </c>
      <c r="H1028" s="37"/>
      <c r="I1028" s="22" t="s">
        <v>2517</v>
      </c>
      <c r="J1028" s="22" t="s">
        <v>2518</v>
      </c>
      <c r="K1028" s="12" t="s">
        <v>17</v>
      </c>
    </row>
    <row r="1029" spans="1:11" ht="24" customHeight="1" x14ac:dyDescent="0.25">
      <c r="A1029" s="11" t="s">
        <v>1091</v>
      </c>
      <c r="B1029" s="4" t="s">
        <v>1083</v>
      </c>
      <c r="C1029" s="4" t="s">
        <v>356</v>
      </c>
      <c r="D1029" s="36">
        <v>130.25</v>
      </c>
      <c r="E1029" s="36"/>
      <c r="F1029" s="4" t="s">
        <v>13</v>
      </c>
      <c r="G1029" s="37" t="s">
        <v>32</v>
      </c>
      <c r="H1029" s="37"/>
      <c r="I1029" s="22" t="s">
        <v>2517</v>
      </c>
      <c r="J1029" s="22" t="s">
        <v>2518</v>
      </c>
      <c r="K1029" s="12" t="s">
        <v>33</v>
      </c>
    </row>
    <row r="1030" spans="1:11" ht="23.25" customHeight="1" x14ac:dyDescent="0.25">
      <c r="A1030" s="11" t="s">
        <v>1092</v>
      </c>
      <c r="B1030" s="4" t="s">
        <v>1083</v>
      </c>
      <c r="C1030" s="4" t="s">
        <v>356</v>
      </c>
      <c r="D1030" s="36">
        <v>235.3</v>
      </c>
      <c r="E1030" s="36"/>
      <c r="F1030" s="4" t="s">
        <v>13</v>
      </c>
      <c r="G1030" s="37" t="s">
        <v>14</v>
      </c>
      <c r="H1030" s="37"/>
      <c r="I1030" s="22" t="s">
        <v>2517</v>
      </c>
      <c r="J1030" s="22" t="s">
        <v>2518</v>
      </c>
      <c r="K1030" s="12" t="s">
        <v>17</v>
      </c>
    </row>
    <row r="1031" spans="1:11" ht="35.25" customHeight="1" x14ac:dyDescent="0.25">
      <c r="A1031" s="11" t="s">
        <v>1093</v>
      </c>
      <c r="B1031" s="4" t="s">
        <v>1083</v>
      </c>
      <c r="C1031" s="4" t="s">
        <v>356</v>
      </c>
      <c r="D1031" s="36">
        <v>49.17</v>
      </c>
      <c r="E1031" s="36"/>
      <c r="F1031" s="4" t="s">
        <v>13</v>
      </c>
      <c r="G1031" s="37" t="s">
        <v>14</v>
      </c>
      <c r="H1031" s="37"/>
      <c r="I1031" s="22" t="s">
        <v>2517</v>
      </c>
      <c r="J1031" s="22" t="s">
        <v>2518</v>
      </c>
      <c r="K1031" s="12" t="s">
        <v>19</v>
      </c>
    </row>
    <row r="1032" spans="1:11" ht="34.5" customHeight="1" x14ac:dyDescent="0.25">
      <c r="A1032" s="11" t="s">
        <v>1094</v>
      </c>
      <c r="B1032" s="4" t="s">
        <v>1083</v>
      </c>
      <c r="C1032" s="4" t="s">
        <v>356</v>
      </c>
      <c r="D1032" s="36">
        <v>117.65</v>
      </c>
      <c r="E1032" s="36"/>
      <c r="F1032" s="4" t="s">
        <v>13</v>
      </c>
      <c r="G1032" s="37" t="s">
        <v>14</v>
      </c>
      <c r="H1032" s="37"/>
      <c r="I1032" s="22" t="s">
        <v>2517</v>
      </c>
      <c r="J1032" s="22" t="s">
        <v>2518</v>
      </c>
      <c r="K1032" s="12" t="s">
        <v>19</v>
      </c>
    </row>
    <row r="1033" spans="1:11" ht="24" customHeight="1" x14ac:dyDescent="0.25">
      <c r="A1033" s="11" t="s">
        <v>1095</v>
      </c>
      <c r="B1033" s="4" t="s">
        <v>1083</v>
      </c>
      <c r="C1033" s="4" t="s">
        <v>356</v>
      </c>
      <c r="D1033" s="36">
        <v>100.85</v>
      </c>
      <c r="E1033" s="36"/>
      <c r="F1033" s="4" t="s">
        <v>13</v>
      </c>
      <c r="G1033" s="37" t="s">
        <v>14</v>
      </c>
      <c r="H1033" s="37"/>
      <c r="I1033" s="22" t="s">
        <v>2517</v>
      </c>
      <c r="J1033" s="22" t="s">
        <v>2518</v>
      </c>
      <c r="K1033" s="12" t="s">
        <v>19</v>
      </c>
    </row>
    <row r="1034" spans="1:11" ht="23.25" customHeight="1" x14ac:dyDescent="0.25">
      <c r="A1034" s="11" t="s">
        <v>1096</v>
      </c>
      <c r="B1034" s="4" t="s">
        <v>1083</v>
      </c>
      <c r="C1034" s="4" t="s">
        <v>356</v>
      </c>
      <c r="D1034" s="36">
        <v>20.170000000000002</v>
      </c>
      <c r="E1034" s="36"/>
      <c r="F1034" s="4" t="s">
        <v>13</v>
      </c>
      <c r="G1034" s="37" t="s">
        <v>14</v>
      </c>
      <c r="H1034" s="37"/>
      <c r="I1034" s="22" t="s">
        <v>2517</v>
      </c>
      <c r="J1034" s="22" t="s">
        <v>2518</v>
      </c>
      <c r="K1034" s="12" t="s">
        <v>19</v>
      </c>
    </row>
    <row r="1035" spans="1:11" ht="24" customHeight="1" x14ac:dyDescent="0.25">
      <c r="A1035" s="11" t="s">
        <v>1097</v>
      </c>
      <c r="B1035" s="4" t="s">
        <v>1083</v>
      </c>
      <c r="C1035" s="4" t="s">
        <v>356</v>
      </c>
      <c r="D1035" s="36">
        <v>294.93</v>
      </c>
      <c r="E1035" s="36"/>
      <c r="F1035" s="4" t="s">
        <v>13</v>
      </c>
      <c r="G1035" s="37" t="s">
        <v>14</v>
      </c>
      <c r="H1035" s="37"/>
      <c r="I1035" s="22" t="s">
        <v>2517</v>
      </c>
      <c r="J1035" s="22" t="s">
        <v>2518</v>
      </c>
      <c r="K1035" s="12" t="s">
        <v>19</v>
      </c>
    </row>
    <row r="1036" spans="1:11" ht="24" customHeight="1" x14ac:dyDescent="0.25">
      <c r="A1036" s="11" t="s">
        <v>1098</v>
      </c>
      <c r="B1036" s="4" t="s">
        <v>1083</v>
      </c>
      <c r="C1036" s="4" t="s">
        <v>356</v>
      </c>
      <c r="D1036" s="36">
        <v>436.93</v>
      </c>
      <c r="E1036" s="36"/>
      <c r="F1036" s="4" t="s">
        <v>13</v>
      </c>
      <c r="G1036" s="37" t="s">
        <v>14</v>
      </c>
      <c r="H1036" s="37"/>
      <c r="I1036" s="22" t="s">
        <v>2517</v>
      </c>
      <c r="J1036" s="22" t="s">
        <v>2518</v>
      </c>
      <c r="K1036" s="12" t="s">
        <v>17</v>
      </c>
    </row>
    <row r="1037" spans="1:11" ht="24" customHeight="1" x14ac:dyDescent="0.25">
      <c r="A1037" s="11" t="s">
        <v>1099</v>
      </c>
      <c r="B1037" s="4" t="s">
        <v>1083</v>
      </c>
      <c r="C1037" s="4" t="s">
        <v>356</v>
      </c>
      <c r="D1037" s="36">
        <v>134.44999999999999</v>
      </c>
      <c r="E1037" s="36"/>
      <c r="F1037" s="4" t="s">
        <v>13</v>
      </c>
      <c r="G1037" s="37" t="s">
        <v>14</v>
      </c>
      <c r="H1037" s="37"/>
      <c r="I1037" s="22" t="s">
        <v>2517</v>
      </c>
      <c r="J1037" s="22" t="s">
        <v>2518</v>
      </c>
      <c r="K1037" s="12" t="s">
        <v>17</v>
      </c>
    </row>
    <row r="1038" spans="1:11" ht="23.25" customHeight="1" x14ac:dyDescent="0.25">
      <c r="A1038" s="11" t="s">
        <v>1100</v>
      </c>
      <c r="B1038" s="4" t="s">
        <v>1083</v>
      </c>
      <c r="C1038" s="4" t="s">
        <v>356</v>
      </c>
      <c r="D1038" s="36">
        <v>117.64</v>
      </c>
      <c r="E1038" s="36"/>
      <c r="F1038" s="4" t="s">
        <v>13</v>
      </c>
      <c r="G1038" s="37" t="s">
        <v>14</v>
      </c>
      <c r="H1038" s="37"/>
      <c r="I1038" s="22" t="s">
        <v>2517</v>
      </c>
      <c r="J1038" s="22" t="s">
        <v>2518</v>
      </c>
      <c r="K1038" s="12" t="s">
        <v>19</v>
      </c>
    </row>
    <row r="1039" spans="1:11" ht="24" customHeight="1" x14ac:dyDescent="0.25">
      <c r="A1039" s="11" t="s">
        <v>1101</v>
      </c>
      <c r="B1039" s="4" t="s">
        <v>1083</v>
      </c>
      <c r="C1039" s="4" t="s">
        <v>356</v>
      </c>
      <c r="D1039" s="36">
        <v>138.6</v>
      </c>
      <c r="E1039" s="36"/>
      <c r="F1039" s="4" t="s">
        <v>13</v>
      </c>
      <c r="G1039" s="37" t="s">
        <v>14</v>
      </c>
      <c r="H1039" s="37"/>
      <c r="I1039" s="22" t="s">
        <v>2517</v>
      </c>
      <c r="J1039" s="22" t="s">
        <v>2518</v>
      </c>
      <c r="K1039" s="12" t="s">
        <v>19</v>
      </c>
    </row>
    <row r="1040" spans="1:11" ht="45" customHeight="1" x14ac:dyDescent="0.25">
      <c r="A1040" s="11" t="s">
        <v>1102</v>
      </c>
      <c r="B1040" s="4" t="s">
        <v>1083</v>
      </c>
      <c r="C1040" s="4" t="s">
        <v>356</v>
      </c>
      <c r="D1040" s="36">
        <v>428.6</v>
      </c>
      <c r="E1040" s="36"/>
      <c r="F1040" s="4" t="s">
        <v>13</v>
      </c>
      <c r="G1040" s="37" t="s">
        <v>14</v>
      </c>
      <c r="H1040" s="37"/>
      <c r="I1040" s="22" t="s">
        <v>2517</v>
      </c>
      <c r="J1040" s="22" t="s">
        <v>2518</v>
      </c>
      <c r="K1040" s="12" t="s">
        <v>17</v>
      </c>
    </row>
    <row r="1041" spans="1:11" ht="34.5" customHeight="1" x14ac:dyDescent="0.25">
      <c r="A1041" s="11" t="s">
        <v>1103</v>
      </c>
      <c r="B1041" s="4" t="s">
        <v>1083</v>
      </c>
      <c r="C1041" s="4" t="s">
        <v>356</v>
      </c>
      <c r="D1041" s="36">
        <v>27.31</v>
      </c>
      <c r="E1041" s="36"/>
      <c r="F1041" s="4" t="s">
        <v>13</v>
      </c>
      <c r="G1041" s="37" t="s">
        <v>14</v>
      </c>
      <c r="H1041" s="37"/>
      <c r="I1041" s="22" t="s">
        <v>2517</v>
      </c>
      <c r="J1041" s="22" t="s">
        <v>2518</v>
      </c>
      <c r="K1041" s="12" t="s">
        <v>19</v>
      </c>
    </row>
    <row r="1042" spans="1:11" ht="34.5" customHeight="1" x14ac:dyDescent="0.25">
      <c r="A1042" s="11" t="s">
        <v>1104</v>
      </c>
      <c r="B1042" s="4" t="s">
        <v>1083</v>
      </c>
      <c r="C1042" s="4" t="s">
        <v>356</v>
      </c>
      <c r="D1042" s="36">
        <v>18.489999999999998</v>
      </c>
      <c r="E1042" s="36"/>
      <c r="F1042" s="4" t="s">
        <v>13</v>
      </c>
      <c r="G1042" s="37" t="s">
        <v>14</v>
      </c>
      <c r="H1042" s="37"/>
      <c r="I1042" s="22" t="s">
        <v>2517</v>
      </c>
      <c r="J1042" s="22" t="s">
        <v>2518</v>
      </c>
      <c r="K1042" s="12" t="s">
        <v>19</v>
      </c>
    </row>
    <row r="1043" spans="1:11" ht="24" customHeight="1" x14ac:dyDescent="0.25">
      <c r="A1043" s="11" t="s">
        <v>1105</v>
      </c>
      <c r="B1043" s="4" t="s">
        <v>1083</v>
      </c>
      <c r="C1043" s="4" t="s">
        <v>356</v>
      </c>
      <c r="D1043" s="36">
        <v>50</v>
      </c>
      <c r="E1043" s="36"/>
      <c r="F1043" s="4" t="s">
        <v>13</v>
      </c>
      <c r="G1043" s="37" t="s">
        <v>14</v>
      </c>
      <c r="H1043" s="37"/>
      <c r="I1043" s="22" t="s">
        <v>2517</v>
      </c>
      <c r="J1043" s="22" t="s">
        <v>2518</v>
      </c>
      <c r="K1043" s="12" t="s">
        <v>19</v>
      </c>
    </row>
    <row r="1044" spans="1:11" ht="24" customHeight="1" x14ac:dyDescent="0.25">
      <c r="A1044" s="11" t="s">
        <v>1106</v>
      </c>
      <c r="B1044" s="4" t="s">
        <v>1083</v>
      </c>
      <c r="C1044" s="4" t="s">
        <v>356</v>
      </c>
      <c r="D1044" s="36">
        <v>30</v>
      </c>
      <c r="E1044" s="36"/>
      <c r="F1044" s="4" t="s">
        <v>13</v>
      </c>
      <c r="G1044" s="37" t="s">
        <v>14</v>
      </c>
      <c r="H1044" s="37"/>
      <c r="I1044" s="22" t="s">
        <v>2517</v>
      </c>
      <c r="J1044" s="22" t="s">
        <v>2518</v>
      </c>
      <c r="K1044" s="12" t="s">
        <v>19</v>
      </c>
    </row>
    <row r="1045" spans="1:11" ht="34.5" customHeight="1" x14ac:dyDescent="0.25">
      <c r="A1045" s="11" t="s">
        <v>1107</v>
      </c>
      <c r="B1045" s="4" t="s">
        <v>1083</v>
      </c>
      <c r="C1045" s="4" t="s">
        <v>356</v>
      </c>
      <c r="D1045" s="36">
        <v>17</v>
      </c>
      <c r="E1045" s="36"/>
      <c r="F1045" s="4" t="s">
        <v>13</v>
      </c>
      <c r="G1045" s="37" t="s">
        <v>14</v>
      </c>
      <c r="H1045" s="37"/>
      <c r="I1045" s="22" t="s">
        <v>2517</v>
      </c>
      <c r="J1045" s="22" t="s">
        <v>2518</v>
      </c>
      <c r="K1045" s="12" t="s">
        <v>19</v>
      </c>
    </row>
    <row r="1046" spans="1:11" ht="23.25" customHeight="1" x14ac:dyDescent="0.25">
      <c r="A1046" s="11" t="s">
        <v>1108</v>
      </c>
      <c r="B1046" s="4" t="s">
        <v>1083</v>
      </c>
      <c r="C1046" s="4" t="s">
        <v>356</v>
      </c>
      <c r="D1046" s="36">
        <v>5.9</v>
      </c>
      <c r="E1046" s="36"/>
      <c r="F1046" s="4" t="s">
        <v>13</v>
      </c>
      <c r="G1046" s="37" t="s">
        <v>14</v>
      </c>
      <c r="H1046" s="37"/>
      <c r="I1046" s="22" t="s">
        <v>2517</v>
      </c>
      <c r="J1046" s="22" t="s">
        <v>2518</v>
      </c>
      <c r="K1046" s="12" t="s">
        <v>17</v>
      </c>
    </row>
    <row r="1047" spans="1:11" ht="18" customHeight="1" x14ac:dyDescent="0.25">
      <c r="A1047" s="13" t="s">
        <v>55</v>
      </c>
      <c r="B1047" s="32" t="s">
        <v>1109</v>
      </c>
      <c r="C1047" s="32"/>
      <c r="D1047" s="33">
        <f>SUM(D1021:D1046)</f>
        <v>3692.6899999999991</v>
      </c>
      <c r="E1047" s="33"/>
      <c r="F1047" s="5"/>
      <c r="G1047" s="34"/>
      <c r="H1047" s="35"/>
      <c r="I1047" s="22" t="s">
        <v>2517</v>
      </c>
      <c r="J1047" s="22" t="s">
        <v>2518</v>
      </c>
      <c r="K1047" s="14"/>
    </row>
    <row r="1048" spans="1:11" ht="24" customHeight="1" x14ac:dyDescent="0.25">
      <c r="A1048" s="11" t="s">
        <v>1110</v>
      </c>
      <c r="B1048" s="4" t="s">
        <v>1111</v>
      </c>
      <c r="C1048" s="4" t="s">
        <v>356</v>
      </c>
      <c r="D1048" s="36">
        <v>138.66</v>
      </c>
      <c r="E1048" s="36"/>
      <c r="F1048" s="4" t="s">
        <v>13</v>
      </c>
      <c r="G1048" s="37" t="s">
        <v>14</v>
      </c>
      <c r="H1048" s="37"/>
      <c r="I1048" s="22" t="s">
        <v>2517</v>
      </c>
      <c r="J1048" s="22" t="s">
        <v>2518</v>
      </c>
      <c r="K1048" s="12" t="s">
        <v>17</v>
      </c>
    </row>
    <row r="1049" spans="1:11" ht="24" customHeight="1" x14ac:dyDescent="0.25">
      <c r="A1049" s="11" t="s">
        <v>1112</v>
      </c>
      <c r="B1049" s="4" t="s">
        <v>1111</v>
      </c>
      <c r="C1049" s="4" t="s">
        <v>356</v>
      </c>
      <c r="D1049" s="36">
        <v>463.86</v>
      </c>
      <c r="E1049" s="36"/>
      <c r="F1049" s="4" t="s">
        <v>13</v>
      </c>
      <c r="G1049" s="37" t="s">
        <v>14</v>
      </c>
      <c r="H1049" s="37"/>
      <c r="I1049" s="22" t="s">
        <v>2517</v>
      </c>
      <c r="J1049" s="22" t="s">
        <v>2518</v>
      </c>
      <c r="K1049" s="12" t="s">
        <v>17</v>
      </c>
    </row>
    <row r="1050" spans="1:11" ht="24" customHeight="1" x14ac:dyDescent="0.25">
      <c r="A1050" s="11" t="s">
        <v>1113</v>
      </c>
      <c r="B1050" s="4" t="s">
        <v>1111</v>
      </c>
      <c r="C1050" s="4" t="s">
        <v>356</v>
      </c>
      <c r="D1050" s="36">
        <v>242.02</v>
      </c>
      <c r="E1050" s="36"/>
      <c r="F1050" s="4" t="s">
        <v>13</v>
      </c>
      <c r="G1050" s="37" t="s">
        <v>14</v>
      </c>
      <c r="H1050" s="37"/>
      <c r="I1050" s="22" t="s">
        <v>2517</v>
      </c>
      <c r="J1050" s="22" t="s">
        <v>2518</v>
      </c>
      <c r="K1050" s="12" t="s">
        <v>19</v>
      </c>
    </row>
    <row r="1051" spans="1:11" ht="34.5" customHeight="1" x14ac:dyDescent="0.25">
      <c r="A1051" s="11" t="s">
        <v>1114</v>
      </c>
      <c r="B1051" s="4" t="s">
        <v>1111</v>
      </c>
      <c r="C1051" s="4" t="s">
        <v>356</v>
      </c>
      <c r="D1051" s="36">
        <v>1136.1600000000001</v>
      </c>
      <c r="E1051" s="36"/>
      <c r="F1051" s="4" t="s">
        <v>13</v>
      </c>
      <c r="G1051" s="37" t="s">
        <v>14</v>
      </c>
      <c r="H1051" s="37"/>
      <c r="I1051" s="22" t="s">
        <v>2517</v>
      </c>
      <c r="J1051" s="22" t="s">
        <v>2518</v>
      </c>
      <c r="K1051" s="12" t="s">
        <v>19</v>
      </c>
    </row>
    <row r="1052" spans="1:11" ht="34.5" customHeight="1" x14ac:dyDescent="0.25">
      <c r="A1052" s="11" t="s">
        <v>1115</v>
      </c>
      <c r="B1052" s="4" t="s">
        <v>1111</v>
      </c>
      <c r="C1052" s="4" t="s">
        <v>356</v>
      </c>
      <c r="D1052" s="36">
        <v>3571.4</v>
      </c>
      <c r="E1052" s="36"/>
      <c r="F1052" s="4" t="s">
        <v>13</v>
      </c>
      <c r="G1052" s="37" t="s">
        <v>14</v>
      </c>
      <c r="H1052" s="37"/>
      <c r="I1052" s="22" t="s">
        <v>2517</v>
      </c>
      <c r="J1052" s="22" t="s">
        <v>2518</v>
      </c>
      <c r="K1052" s="12" t="s">
        <v>17</v>
      </c>
    </row>
    <row r="1053" spans="1:11" ht="34.5" customHeight="1" x14ac:dyDescent="0.25">
      <c r="A1053" s="11" t="s">
        <v>1116</v>
      </c>
      <c r="B1053" s="4" t="s">
        <v>1111</v>
      </c>
      <c r="C1053" s="4" t="s">
        <v>356</v>
      </c>
      <c r="D1053" s="36">
        <v>655.45</v>
      </c>
      <c r="E1053" s="36"/>
      <c r="F1053" s="4" t="s">
        <v>13</v>
      </c>
      <c r="G1053" s="37" t="s">
        <v>14</v>
      </c>
      <c r="H1053" s="37"/>
      <c r="I1053" s="22" t="s">
        <v>2517</v>
      </c>
      <c r="J1053" s="22" t="s">
        <v>2518</v>
      </c>
      <c r="K1053" s="12" t="s">
        <v>19</v>
      </c>
    </row>
    <row r="1054" spans="1:11" ht="24" customHeight="1" x14ac:dyDescent="0.25">
      <c r="A1054" s="11" t="s">
        <v>1117</v>
      </c>
      <c r="B1054" s="4" t="s">
        <v>1111</v>
      </c>
      <c r="C1054" s="4" t="s">
        <v>356</v>
      </c>
      <c r="D1054" s="36">
        <v>311.02</v>
      </c>
      <c r="E1054" s="36"/>
      <c r="F1054" s="4" t="s">
        <v>13</v>
      </c>
      <c r="G1054" s="37" t="s">
        <v>32</v>
      </c>
      <c r="H1054" s="37"/>
      <c r="I1054" s="22" t="s">
        <v>2517</v>
      </c>
      <c r="J1054" s="22" t="s">
        <v>2518</v>
      </c>
      <c r="K1054" s="12" t="s">
        <v>33</v>
      </c>
    </row>
    <row r="1055" spans="1:11" ht="34.5" customHeight="1" x14ac:dyDescent="0.25">
      <c r="A1055" s="11" t="s">
        <v>1118</v>
      </c>
      <c r="B1055" s="4" t="s">
        <v>1111</v>
      </c>
      <c r="C1055" s="4" t="s">
        <v>356</v>
      </c>
      <c r="D1055" s="36">
        <v>1142.9000000000001</v>
      </c>
      <c r="E1055" s="36"/>
      <c r="F1055" s="4" t="s">
        <v>13</v>
      </c>
      <c r="G1055" s="37" t="s">
        <v>14</v>
      </c>
      <c r="H1055" s="37"/>
      <c r="I1055" s="22" t="s">
        <v>2517</v>
      </c>
      <c r="J1055" s="22" t="s">
        <v>2518</v>
      </c>
      <c r="K1055" s="12" t="s">
        <v>17</v>
      </c>
    </row>
    <row r="1056" spans="1:11" ht="34.5" customHeight="1" x14ac:dyDescent="0.25">
      <c r="A1056" s="11" t="s">
        <v>1119</v>
      </c>
      <c r="B1056" s="4" t="s">
        <v>1111</v>
      </c>
      <c r="C1056" s="4" t="s">
        <v>356</v>
      </c>
      <c r="D1056" s="36">
        <v>200</v>
      </c>
      <c r="E1056" s="36"/>
      <c r="F1056" s="4" t="s">
        <v>13</v>
      </c>
      <c r="G1056" s="37" t="s">
        <v>14</v>
      </c>
      <c r="H1056" s="37"/>
      <c r="I1056" s="22" t="s">
        <v>2517</v>
      </c>
      <c r="J1056" s="22" t="s">
        <v>2518</v>
      </c>
      <c r="K1056" s="12" t="s">
        <v>17</v>
      </c>
    </row>
    <row r="1057" spans="1:11" ht="34.5" customHeight="1" x14ac:dyDescent="0.25">
      <c r="A1057" s="11" t="s">
        <v>1120</v>
      </c>
      <c r="B1057" s="4" t="s">
        <v>1111</v>
      </c>
      <c r="C1057" s="4" t="s">
        <v>356</v>
      </c>
      <c r="D1057" s="36">
        <v>1916</v>
      </c>
      <c r="E1057" s="36"/>
      <c r="F1057" s="4" t="s">
        <v>13</v>
      </c>
      <c r="G1057" s="37" t="s">
        <v>14</v>
      </c>
      <c r="H1057" s="37"/>
      <c r="I1057" s="22" t="s">
        <v>2517</v>
      </c>
      <c r="J1057" s="22" t="s">
        <v>2518</v>
      </c>
      <c r="K1057" s="12" t="s">
        <v>17</v>
      </c>
    </row>
    <row r="1058" spans="1:11" ht="45" customHeight="1" x14ac:dyDescent="0.25">
      <c r="A1058" s="11" t="s">
        <v>1121</v>
      </c>
      <c r="B1058" s="4" t="s">
        <v>1111</v>
      </c>
      <c r="C1058" s="4" t="s">
        <v>356</v>
      </c>
      <c r="D1058" s="36">
        <v>1932.78</v>
      </c>
      <c r="E1058" s="36"/>
      <c r="F1058" s="4" t="s">
        <v>13</v>
      </c>
      <c r="G1058" s="37" t="s">
        <v>14</v>
      </c>
      <c r="H1058" s="37"/>
      <c r="I1058" s="22" t="s">
        <v>2517</v>
      </c>
      <c r="J1058" s="22" t="s">
        <v>2518</v>
      </c>
      <c r="K1058" s="12" t="s">
        <v>19</v>
      </c>
    </row>
    <row r="1059" spans="1:11" ht="24" customHeight="1" x14ac:dyDescent="0.25">
      <c r="A1059" s="11" t="s">
        <v>1122</v>
      </c>
      <c r="B1059" s="4" t="s">
        <v>1111</v>
      </c>
      <c r="C1059" s="4" t="s">
        <v>356</v>
      </c>
      <c r="D1059" s="36">
        <v>206.7</v>
      </c>
      <c r="E1059" s="36"/>
      <c r="F1059" s="4" t="s">
        <v>13</v>
      </c>
      <c r="G1059" s="37" t="s">
        <v>14</v>
      </c>
      <c r="H1059" s="37"/>
      <c r="I1059" s="22" t="s">
        <v>2517</v>
      </c>
      <c r="J1059" s="22" t="s">
        <v>2518</v>
      </c>
      <c r="K1059" s="12" t="s">
        <v>17</v>
      </c>
    </row>
    <row r="1060" spans="1:11" ht="24" customHeight="1" x14ac:dyDescent="0.25">
      <c r="A1060" s="11" t="s">
        <v>1123</v>
      </c>
      <c r="B1060" s="4" t="s">
        <v>1111</v>
      </c>
      <c r="C1060" s="4" t="s">
        <v>356</v>
      </c>
      <c r="D1060" s="36">
        <v>47.06</v>
      </c>
      <c r="E1060" s="36"/>
      <c r="F1060" s="4" t="s">
        <v>13</v>
      </c>
      <c r="G1060" s="37" t="s">
        <v>14</v>
      </c>
      <c r="H1060" s="37"/>
      <c r="I1060" s="22" t="s">
        <v>2517</v>
      </c>
      <c r="J1060" s="22" t="s">
        <v>2518</v>
      </c>
      <c r="K1060" s="12" t="s">
        <v>19</v>
      </c>
    </row>
    <row r="1061" spans="1:11" ht="34.5" customHeight="1" x14ac:dyDescent="0.25">
      <c r="A1061" s="11" t="s">
        <v>1124</v>
      </c>
      <c r="B1061" s="4" t="s">
        <v>1111</v>
      </c>
      <c r="C1061" s="4" t="s">
        <v>356</v>
      </c>
      <c r="D1061" s="36">
        <v>22.68</v>
      </c>
      <c r="E1061" s="36"/>
      <c r="F1061" s="4" t="s">
        <v>13</v>
      </c>
      <c r="G1061" s="37" t="s">
        <v>14</v>
      </c>
      <c r="H1061" s="37"/>
      <c r="I1061" s="22" t="s">
        <v>2517</v>
      </c>
      <c r="J1061" s="22" t="s">
        <v>2518</v>
      </c>
      <c r="K1061" s="12" t="s">
        <v>19</v>
      </c>
    </row>
    <row r="1062" spans="1:11" ht="23.25" customHeight="1" x14ac:dyDescent="0.25">
      <c r="A1062" s="11" t="s">
        <v>1125</v>
      </c>
      <c r="B1062" s="4" t="s">
        <v>1111</v>
      </c>
      <c r="C1062" s="4" t="s">
        <v>356</v>
      </c>
      <c r="D1062" s="36">
        <v>857.1</v>
      </c>
      <c r="E1062" s="36"/>
      <c r="F1062" s="4" t="s">
        <v>13</v>
      </c>
      <c r="G1062" s="37" t="s">
        <v>14</v>
      </c>
      <c r="H1062" s="37"/>
      <c r="I1062" s="22" t="s">
        <v>2517</v>
      </c>
      <c r="J1062" s="22" t="s">
        <v>2518</v>
      </c>
      <c r="K1062" s="12" t="s">
        <v>17</v>
      </c>
    </row>
    <row r="1063" spans="1:11" ht="24" customHeight="1" x14ac:dyDescent="0.25">
      <c r="A1063" s="11" t="s">
        <v>1126</v>
      </c>
      <c r="B1063" s="4" t="s">
        <v>1111</v>
      </c>
      <c r="C1063" s="4" t="s">
        <v>356</v>
      </c>
      <c r="D1063" s="36">
        <v>1058.82</v>
      </c>
      <c r="E1063" s="36"/>
      <c r="F1063" s="4" t="s">
        <v>13</v>
      </c>
      <c r="G1063" s="37" t="s">
        <v>14</v>
      </c>
      <c r="H1063" s="37"/>
      <c r="I1063" s="22" t="s">
        <v>2517</v>
      </c>
      <c r="J1063" s="22" t="s">
        <v>2518</v>
      </c>
      <c r="K1063" s="12" t="s">
        <v>17</v>
      </c>
    </row>
    <row r="1064" spans="1:11" ht="34.5" customHeight="1" x14ac:dyDescent="0.25">
      <c r="A1064" s="11" t="s">
        <v>1127</v>
      </c>
      <c r="B1064" s="4" t="s">
        <v>1111</v>
      </c>
      <c r="C1064" s="4" t="s">
        <v>356</v>
      </c>
      <c r="D1064" s="36">
        <v>11.76</v>
      </c>
      <c r="E1064" s="36"/>
      <c r="F1064" s="4" t="s">
        <v>13</v>
      </c>
      <c r="G1064" s="37" t="s">
        <v>14</v>
      </c>
      <c r="H1064" s="37"/>
      <c r="I1064" s="22" t="s">
        <v>2517</v>
      </c>
      <c r="J1064" s="22" t="s">
        <v>2518</v>
      </c>
      <c r="K1064" s="12" t="s">
        <v>19</v>
      </c>
    </row>
    <row r="1065" spans="1:11" ht="24" customHeight="1" x14ac:dyDescent="0.25">
      <c r="A1065" s="11" t="s">
        <v>1128</v>
      </c>
      <c r="B1065" s="4" t="s">
        <v>1111</v>
      </c>
      <c r="C1065" s="4" t="s">
        <v>356</v>
      </c>
      <c r="D1065" s="36">
        <v>30.24</v>
      </c>
      <c r="E1065" s="36"/>
      <c r="F1065" s="4" t="s">
        <v>13</v>
      </c>
      <c r="G1065" s="37" t="s">
        <v>14</v>
      </c>
      <c r="H1065" s="37"/>
      <c r="I1065" s="22" t="s">
        <v>2517</v>
      </c>
      <c r="J1065" s="22" t="s">
        <v>2518</v>
      </c>
      <c r="K1065" s="12" t="s">
        <v>19</v>
      </c>
    </row>
    <row r="1066" spans="1:11" ht="34.5" customHeight="1" x14ac:dyDescent="0.25">
      <c r="A1066" s="11" t="s">
        <v>1129</v>
      </c>
      <c r="B1066" s="4" t="s">
        <v>1111</v>
      </c>
      <c r="C1066" s="4" t="s">
        <v>356</v>
      </c>
      <c r="D1066" s="36">
        <v>2.94</v>
      </c>
      <c r="E1066" s="36"/>
      <c r="F1066" s="4" t="s">
        <v>13</v>
      </c>
      <c r="G1066" s="37" t="s">
        <v>14</v>
      </c>
      <c r="H1066" s="37"/>
      <c r="I1066" s="22" t="s">
        <v>2517</v>
      </c>
      <c r="J1066" s="22" t="s">
        <v>2518</v>
      </c>
      <c r="K1066" s="12" t="s">
        <v>19</v>
      </c>
    </row>
    <row r="1067" spans="1:11" ht="24" customHeight="1" x14ac:dyDescent="0.25">
      <c r="A1067" s="11" t="s">
        <v>1130</v>
      </c>
      <c r="B1067" s="4" t="s">
        <v>1111</v>
      </c>
      <c r="C1067" s="4" t="s">
        <v>356</v>
      </c>
      <c r="D1067" s="36">
        <v>53.76</v>
      </c>
      <c r="E1067" s="36"/>
      <c r="F1067" s="4" t="s">
        <v>13</v>
      </c>
      <c r="G1067" s="37" t="s">
        <v>14</v>
      </c>
      <c r="H1067" s="37"/>
      <c r="I1067" s="22" t="s">
        <v>2517</v>
      </c>
      <c r="J1067" s="22" t="s">
        <v>2518</v>
      </c>
      <c r="K1067" s="12" t="s">
        <v>19</v>
      </c>
    </row>
    <row r="1068" spans="1:11" ht="34.5" customHeight="1" x14ac:dyDescent="0.25">
      <c r="A1068" s="11" t="s">
        <v>1131</v>
      </c>
      <c r="B1068" s="4" t="s">
        <v>1111</v>
      </c>
      <c r="C1068" s="4" t="s">
        <v>356</v>
      </c>
      <c r="D1068" s="36">
        <v>1621.8</v>
      </c>
      <c r="E1068" s="36"/>
      <c r="F1068" s="4" t="s">
        <v>13</v>
      </c>
      <c r="G1068" s="37" t="s">
        <v>14</v>
      </c>
      <c r="H1068" s="37"/>
      <c r="I1068" s="22" t="s">
        <v>2517</v>
      </c>
      <c r="J1068" s="22" t="s">
        <v>2518</v>
      </c>
      <c r="K1068" s="12" t="s">
        <v>17</v>
      </c>
    </row>
    <row r="1069" spans="1:11" ht="24" customHeight="1" x14ac:dyDescent="0.25">
      <c r="A1069" s="11" t="s">
        <v>1132</v>
      </c>
      <c r="B1069" s="4" t="s">
        <v>1111</v>
      </c>
      <c r="C1069" s="4" t="s">
        <v>356</v>
      </c>
      <c r="D1069" s="36">
        <v>235.2</v>
      </c>
      <c r="E1069" s="36"/>
      <c r="F1069" s="4" t="s">
        <v>13</v>
      </c>
      <c r="G1069" s="37" t="s">
        <v>14</v>
      </c>
      <c r="H1069" s="37"/>
      <c r="I1069" s="22" t="s">
        <v>2517</v>
      </c>
      <c r="J1069" s="22" t="s">
        <v>2518</v>
      </c>
      <c r="K1069" s="12" t="s">
        <v>17</v>
      </c>
    </row>
    <row r="1070" spans="1:11" ht="24" customHeight="1" x14ac:dyDescent="0.25">
      <c r="A1070" s="11" t="s">
        <v>1133</v>
      </c>
      <c r="B1070" s="4" t="s">
        <v>1111</v>
      </c>
      <c r="C1070" s="4" t="s">
        <v>356</v>
      </c>
      <c r="D1070" s="36">
        <v>49.58</v>
      </c>
      <c r="E1070" s="36"/>
      <c r="F1070" s="4" t="s">
        <v>13</v>
      </c>
      <c r="G1070" s="37" t="s">
        <v>14</v>
      </c>
      <c r="H1070" s="37"/>
      <c r="I1070" s="22" t="s">
        <v>2517</v>
      </c>
      <c r="J1070" s="22" t="s">
        <v>2518</v>
      </c>
      <c r="K1070" s="12" t="s">
        <v>19</v>
      </c>
    </row>
    <row r="1071" spans="1:11" ht="24" customHeight="1" x14ac:dyDescent="0.25">
      <c r="A1071" s="11" t="s">
        <v>1134</v>
      </c>
      <c r="B1071" s="4" t="s">
        <v>1111</v>
      </c>
      <c r="C1071" s="4" t="s">
        <v>356</v>
      </c>
      <c r="D1071" s="36">
        <v>105</v>
      </c>
      <c r="E1071" s="36"/>
      <c r="F1071" s="4" t="s">
        <v>13</v>
      </c>
      <c r="G1071" s="37" t="s">
        <v>14</v>
      </c>
      <c r="H1071" s="37"/>
      <c r="I1071" s="22" t="s">
        <v>2517</v>
      </c>
      <c r="J1071" s="22" t="s">
        <v>2518</v>
      </c>
      <c r="K1071" s="12" t="s">
        <v>19</v>
      </c>
    </row>
    <row r="1072" spans="1:11" ht="23.25" customHeight="1" x14ac:dyDescent="0.25">
      <c r="A1072" s="11" t="s">
        <v>1135</v>
      </c>
      <c r="B1072" s="4" t="s">
        <v>1111</v>
      </c>
      <c r="C1072" s="4" t="s">
        <v>356</v>
      </c>
      <c r="D1072" s="36">
        <v>476.49</v>
      </c>
      <c r="E1072" s="36"/>
      <c r="F1072" s="4" t="s">
        <v>13</v>
      </c>
      <c r="G1072" s="37" t="s">
        <v>14</v>
      </c>
      <c r="H1072" s="37"/>
      <c r="I1072" s="22" t="s">
        <v>2517</v>
      </c>
      <c r="J1072" s="22" t="s">
        <v>2518</v>
      </c>
      <c r="K1072" s="12" t="s">
        <v>19</v>
      </c>
    </row>
    <row r="1073" spans="1:11" ht="24" customHeight="1" x14ac:dyDescent="0.25">
      <c r="A1073" s="11" t="s">
        <v>1136</v>
      </c>
      <c r="B1073" s="4" t="s">
        <v>1111</v>
      </c>
      <c r="C1073" s="4" t="s">
        <v>356</v>
      </c>
      <c r="D1073" s="36">
        <v>42</v>
      </c>
      <c r="E1073" s="36"/>
      <c r="F1073" s="4" t="s">
        <v>13</v>
      </c>
      <c r="G1073" s="37" t="s">
        <v>14</v>
      </c>
      <c r="H1073" s="37"/>
      <c r="I1073" s="22" t="s">
        <v>2517</v>
      </c>
      <c r="J1073" s="22" t="s">
        <v>2518</v>
      </c>
      <c r="K1073" s="12" t="s">
        <v>19</v>
      </c>
    </row>
    <row r="1074" spans="1:11" ht="24" customHeight="1" x14ac:dyDescent="0.25">
      <c r="A1074" s="11" t="s">
        <v>1137</v>
      </c>
      <c r="B1074" s="4" t="s">
        <v>1111</v>
      </c>
      <c r="C1074" s="4" t="s">
        <v>356</v>
      </c>
      <c r="D1074" s="36">
        <v>1117.5999999999999</v>
      </c>
      <c r="E1074" s="36"/>
      <c r="F1074" s="4" t="s">
        <v>13</v>
      </c>
      <c r="G1074" s="37" t="s">
        <v>14</v>
      </c>
      <c r="H1074" s="37"/>
      <c r="I1074" s="22" t="s">
        <v>2517</v>
      </c>
      <c r="J1074" s="22" t="s">
        <v>2518</v>
      </c>
      <c r="K1074" s="12" t="s">
        <v>17</v>
      </c>
    </row>
    <row r="1075" spans="1:11" ht="24" customHeight="1" x14ac:dyDescent="0.25">
      <c r="A1075" s="11" t="s">
        <v>1138</v>
      </c>
      <c r="B1075" s="4" t="s">
        <v>1111</v>
      </c>
      <c r="C1075" s="4" t="s">
        <v>356</v>
      </c>
      <c r="D1075" s="36">
        <v>1963.04</v>
      </c>
      <c r="E1075" s="36"/>
      <c r="F1075" s="4" t="s">
        <v>13</v>
      </c>
      <c r="G1075" s="37" t="s">
        <v>14</v>
      </c>
      <c r="H1075" s="37"/>
      <c r="I1075" s="22" t="s">
        <v>2517</v>
      </c>
      <c r="J1075" s="22" t="s">
        <v>2518</v>
      </c>
      <c r="K1075" s="12" t="s">
        <v>17</v>
      </c>
    </row>
    <row r="1076" spans="1:11" ht="23.25" customHeight="1" x14ac:dyDescent="0.25">
      <c r="A1076" s="11" t="s">
        <v>1139</v>
      </c>
      <c r="B1076" s="4" t="s">
        <v>1111</v>
      </c>
      <c r="C1076" s="4" t="s">
        <v>356</v>
      </c>
      <c r="D1076" s="36">
        <v>50.44</v>
      </c>
      <c r="E1076" s="36"/>
      <c r="F1076" s="4" t="s">
        <v>13</v>
      </c>
      <c r="G1076" s="37" t="s">
        <v>14</v>
      </c>
      <c r="H1076" s="37"/>
      <c r="I1076" s="22" t="s">
        <v>2517</v>
      </c>
      <c r="J1076" s="22" t="s">
        <v>2518</v>
      </c>
      <c r="K1076" s="12" t="s">
        <v>19</v>
      </c>
    </row>
    <row r="1077" spans="1:11" ht="24" customHeight="1" x14ac:dyDescent="0.25">
      <c r="A1077" s="11" t="s">
        <v>1140</v>
      </c>
      <c r="B1077" s="4" t="s">
        <v>1111</v>
      </c>
      <c r="C1077" s="4" t="s">
        <v>356</v>
      </c>
      <c r="D1077" s="36">
        <v>20.58</v>
      </c>
      <c r="E1077" s="36"/>
      <c r="F1077" s="4" t="s">
        <v>13</v>
      </c>
      <c r="G1077" s="37" t="s">
        <v>14</v>
      </c>
      <c r="H1077" s="37"/>
      <c r="I1077" s="22" t="s">
        <v>2517</v>
      </c>
      <c r="J1077" s="22" t="s">
        <v>2518</v>
      </c>
      <c r="K1077" s="12" t="s">
        <v>19</v>
      </c>
    </row>
    <row r="1078" spans="1:11" ht="24" customHeight="1" x14ac:dyDescent="0.25">
      <c r="A1078" s="11" t="s">
        <v>1141</v>
      </c>
      <c r="B1078" s="4" t="s">
        <v>1111</v>
      </c>
      <c r="C1078" s="4" t="s">
        <v>356</v>
      </c>
      <c r="D1078" s="36">
        <v>26.22</v>
      </c>
      <c r="E1078" s="36"/>
      <c r="F1078" s="4" t="s">
        <v>13</v>
      </c>
      <c r="G1078" s="37" t="s">
        <v>14</v>
      </c>
      <c r="H1078" s="37"/>
      <c r="I1078" s="22" t="s">
        <v>2517</v>
      </c>
      <c r="J1078" s="22" t="s">
        <v>2518</v>
      </c>
      <c r="K1078" s="12" t="s">
        <v>19</v>
      </c>
    </row>
    <row r="1079" spans="1:11" ht="24" customHeight="1" x14ac:dyDescent="0.25">
      <c r="A1079" s="11" t="s">
        <v>1142</v>
      </c>
      <c r="B1079" s="4" t="s">
        <v>1111</v>
      </c>
      <c r="C1079" s="4" t="s">
        <v>356</v>
      </c>
      <c r="D1079" s="36">
        <v>49.14</v>
      </c>
      <c r="E1079" s="36"/>
      <c r="F1079" s="4" t="s">
        <v>13</v>
      </c>
      <c r="G1079" s="37" t="s">
        <v>14</v>
      </c>
      <c r="H1079" s="37"/>
      <c r="I1079" s="22" t="s">
        <v>2517</v>
      </c>
      <c r="J1079" s="22" t="s">
        <v>2518</v>
      </c>
      <c r="K1079" s="12" t="s">
        <v>19</v>
      </c>
    </row>
    <row r="1080" spans="1:11" ht="23.25" customHeight="1" x14ac:dyDescent="0.25">
      <c r="A1080" s="11" t="s">
        <v>1143</v>
      </c>
      <c r="B1080" s="4" t="s">
        <v>1111</v>
      </c>
      <c r="C1080" s="4" t="s">
        <v>356</v>
      </c>
      <c r="D1080" s="36">
        <v>3.53</v>
      </c>
      <c r="E1080" s="36"/>
      <c r="F1080" s="4" t="s">
        <v>13</v>
      </c>
      <c r="G1080" s="37" t="s">
        <v>14</v>
      </c>
      <c r="H1080" s="37"/>
      <c r="I1080" s="22" t="s">
        <v>2517</v>
      </c>
      <c r="J1080" s="22" t="s">
        <v>2518</v>
      </c>
      <c r="K1080" s="12" t="s">
        <v>19</v>
      </c>
    </row>
    <row r="1081" spans="1:11" ht="24" customHeight="1" x14ac:dyDescent="0.25">
      <c r="A1081" s="11" t="s">
        <v>1144</v>
      </c>
      <c r="B1081" s="4" t="s">
        <v>1111</v>
      </c>
      <c r="C1081" s="4" t="s">
        <v>356</v>
      </c>
      <c r="D1081" s="36">
        <v>226.9</v>
      </c>
      <c r="E1081" s="36"/>
      <c r="F1081" s="4" t="s">
        <v>13</v>
      </c>
      <c r="G1081" s="37" t="s">
        <v>14</v>
      </c>
      <c r="H1081" s="37"/>
      <c r="I1081" s="22" t="s">
        <v>2517</v>
      </c>
      <c r="J1081" s="22" t="s">
        <v>2518</v>
      </c>
      <c r="K1081" s="12" t="s">
        <v>17</v>
      </c>
    </row>
    <row r="1082" spans="1:11" ht="24" customHeight="1" x14ac:dyDescent="0.25">
      <c r="A1082" s="11" t="s">
        <v>1145</v>
      </c>
      <c r="B1082" s="4" t="s">
        <v>1111</v>
      </c>
      <c r="C1082" s="4" t="s">
        <v>356</v>
      </c>
      <c r="D1082" s="36">
        <v>13.03</v>
      </c>
      <c r="E1082" s="36"/>
      <c r="F1082" s="4" t="s">
        <v>13</v>
      </c>
      <c r="G1082" s="37" t="s">
        <v>14</v>
      </c>
      <c r="H1082" s="37"/>
      <c r="I1082" s="22" t="s">
        <v>2517</v>
      </c>
      <c r="J1082" s="22" t="s">
        <v>2518</v>
      </c>
      <c r="K1082" s="12" t="s">
        <v>19</v>
      </c>
    </row>
    <row r="1083" spans="1:11" ht="24" customHeight="1" x14ac:dyDescent="0.25">
      <c r="A1083" s="11" t="s">
        <v>1146</v>
      </c>
      <c r="B1083" s="4" t="s">
        <v>1111</v>
      </c>
      <c r="C1083" s="4" t="s">
        <v>356</v>
      </c>
      <c r="D1083" s="36">
        <v>12.18</v>
      </c>
      <c r="E1083" s="36"/>
      <c r="F1083" s="4" t="s">
        <v>13</v>
      </c>
      <c r="G1083" s="37" t="s">
        <v>14</v>
      </c>
      <c r="H1083" s="37"/>
      <c r="I1083" s="22" t="s">
        <v>2517</v>
      </c>
      <c r="J1083" s="22" t="s">
        <v>2518</v>
      </c>
      <c r="K1083" s="12" t="s">
        <v>19</v>
      </c>
    </row>
    <row r="1084" spans="1:11" ht="23.25" customHeight="1" x14ac:dyDescent="0.25">
      <c r="A1084" s="11" t="s">
        <v>1146</v>
      </c>
      <c r="B1084" s="4" t="s">
        <v>1111</v>
      </c>
      <c r="C1084" s="4" t="s">
        <v>356</v>
      </c>
      <c r="D1084" s="36">
        <v>316.68</v>
      </c>
      <c r="E1084" s="36"/>
      <c r="F1084" s="4" t="s">
        <v>13</v>
      </c>
      <c r="G1084" s="37" t="s">
        <v>14</v>
      </c>
      <c r="H1084" s="37"/>
      <c r="I1084" s="22" t="s">
        <v>2517</v>
      </c>
      <c r="J1084" s="22" t="s">
        <v>2518</v>
      </c>
      <c r="K1084" s="12" t="s">
        <v>17</v>
      </c>
    </row>
    <row r="1085" spans="1:11" ht="24" customHeight="1" x14ac:dyDescent="0.25">
      <c r="A1085" s="11" t="s">
        <v>1147</v>
      </c>
      <c r="B1085" s="4" t="s">
        <v>1111</v>
      </c>
      <c r="C1085" s="4" t="s">
        <v>356</v>
      </c>
      <c r="D1085" s="36">
        <v>159.69999999999999</v>
      </c>
      <c r="E1085" s="36"/>
      <c r="F1085" s="4" t="s">
        <v>13</v>
      </c>
      <c r="G1085" s="37" t="s">
        <v>14</v>
      </c>
      <c r="H1085" s="37"/>
      <c r="I1085" s="22" t="s">
        <v>2517</v>
      </c>
      <c r="J1085" s="22" t="s">
        <v>2518</v>
      </c>
      <c r="K1085" s="12" t="s">
        <v>17</v>
      </c>
    </row>
    <row r="1086" spans="1:11" ht="24" customHeight="1" x14ac:dyDescent="0.25">
      <c r="A1086" s="11" t="s">
        <v>1148</v>
      </c>
      <c r="B1086" s="4" t="s">
        <v>1111</v>
      </c>
      <c r="C1086" s="4" t="s">
        <v>356</v>
      </c>
      <c r="D1086" s="36">
        <v>945.4</v>
      </c>
      <c r="E1086" s="36"/>
      <c r="F1086" s="4" t="s">
        <v>13</v>
      </c>
      <c r="G1086" s="37" t="s">
        <v>14</v>
      </c>
      <c r="H1086" s="37"/>
      <c r="I1086" s="22" t="s">
        <v>2517</v>
      </c>
      <c r="J1086" s="22" t="s">
        <v>2518</v>
      </c>
      <c r="K1086" s="12" t="s">
        <v>17</v>
      </c>
    </row>
    <row r="1087" spans="1:11" ht="24" customHeight="1" x14ac:dyDescent="0.25">
      <c r="A1087" s="11" t="s">
        <v>1149</v>
      </c>
      <c r="B1087" s="4" t="s">
        <v>1111</v>
      </c>
      <c r="C1087" s="4" t="s">
        <v>356</v>
      </c>
      <c r="D1087" s="36">
        <v>551.28</v>
      </c>
      <c r="E1087" s="36"/>
      <c r="F1087" s="4" t="s">
        <v>13</v>
      </c>
      <c r="G1087" s="37" t="s">
        <v>14</v>
      </c>
      <c r="H1087" s="37"/>
      <c r="I1087" s="22" t="s">
        <v>2517</v>
      </c>
      <c r="J1087" s="22" t="s">
        <v>2518</v>
      </c>
      <c r="K1087" s="12" t="s">
        <v>19</v>
      </c>
    </row>
    <row r="1088" spans="1:11" ht="23.25" customHeight="1" x14ac:dyDescent="0.25">
      <c r="A1088" s="11" t="s">
        <v>1150</v>
      </c>
      <c r="B1088" s="4" t="s">
        <v>1111</v>
      </c>
      <c r="C1088" s="4" t="s">
        <v>356</v>
      </c>
      <c r="D1088" s="36">
        <v>269.76</v>
      </c>
      <c r="E1088" s="36"/>
      <c r="F1088" s="4" t="s">
        <v>13</v>
      </c>
      <c r="G1088" s="37" t="s">
        <v>14</v>
      </c>
      <c r="H1088" s="37"/>
      <c r="I1088" s="22" t="s">
        <v>2517</v>
      </c>
      <c r="J1088" s="22" t="s">
        <v>2518</v>
      </c>
      <c r="K1088" s="12" t="s">
        <v>19</v>
      </c>
    </row>
    <row r="1089" spans="1:11" ht="24" customHeight="1" x14ac:dyDescent="0.25">
      <c r="A1089" s="11" t="s">
        <v>1151</v>
      </c>
      <c r="B1089" s="4" t="s">
        <v>1111</v>
      </c>
      <c r="C1089" s="4" t="s">
        <v>356</v>
      </c>
      <c r="D1089" s="36">
        <v>357.15</v>
      </c>
      <c r="E1089" s="36"/>
      <c r="F1089" s="4" t="s">
        <v>13</v>
      </c>
      <c r="G1089" s="37" t="s">
        <v>14</v>
      </c>
      <c r="H1089" s="37"/>
      <c r="I1089" s="22" t="s">
        <v>2517</v>
      </c>
      <c r="J1089" s="22" t="s">
        <v>2518</v>
      </c>
      <c r="K1089" s="12" t="s">
        <v>17</v>
      </c>
    </row>
    <row r="1090" spans="1:11" ht="34.5" customHeight="1" x14ac:dyDescent="0.25">
      <c r="A1090" s="11" t="s">
        <v>1152</v>
      </c>
      <c r="B1090" s="4" t="s">
        <v>1111</v>
      </c>
      <c r="C1090" s="4" t="s">
        <v>356</v>
      </c>
      <c r="D1090" s="36">
        <v>141.18</v>
      </c>
      <c r="E1090" s="36"/>
      <c r="F1090" s="4" t="s">
        <v>13</v>
      </c>
      <c r="G1090" s="37" t="s">
        <v>14</v>
      </c>
      <c r="H1090" s="37"/>
      <c r="I1090" s="22" t="s">
        <v>2517</v>
      </c>
      <c r="J1090" s="22" t="s">
        <v>2518</v>
      </c>
      <c r="K1090" s="12" t="s">
        <v>19</v>
      </c>
    </row>
    <row r="1091" spans="1:11" ht="24" customHeight="1" x14ac:dyDescent="0.25">
      <c r="A1091" s="11" t="s">
        <v>1153</v>
      </c>
      <c r="B1091" s="4" t="s">
        <v>1111</v>
      </c>
      <c r="C1091" s="4" t="s">
        <v>356</v>
      </c>
      <c r="D1091" s="36">
        <v>449.6</v>
      </c>
      <c r="E1091" s="36"/>
      <c r="F1091" s="4" t="s">
        <v>13</v>
      </c>
      <c r="G1091" s="37" t="s">
        <v>14</v>
      </c>
      <c r="H1091" s="37"/>
      <c r="I1091" s="22" t="s">
        <v>2517</v>
      </c>
      <c r="J1091" s="22" t="s">
        <v>2518</v>
      </c>
      <c r="K1091" s="12" t="s">
        <v>19</v>
      </c>
    </row>
    <row r="1092" spans="1:11" ht="24" customHeight="1" x14ac:dyDescent="0.25">
      <c r="A1092" s="11" t="s">
        <v>1154</v>
      </c>
      <c r="B1092" s="4" t="s">
        <v>1111</v>
      </c>
      <c r="C1092" s="4" t="s">
        <v>356</v>
      </c>
      <c r="D1092" s="36">
        <v>66.81</v>
      </c>
      <c r="E1092" s="36"/>
      <c r="F1092" s="4" t="s">
        <v>13</v>
      </c>
      <c r="G1092" s="37" t="s">
        <v>14</v>
      </c>
      <c r="H1092" s="37"/>
      <c r="I1092" s="22" t="s">
        <v>2517</v>
      </c>
      <c r="J1092" s="22" t="s">
        <v>2518</v>
      </c>
      <c r="K1092" s="12" t="s">
        <v>19</v>
      </c>
    </row>
    <row r="1093" spans="1:11" ht="24" customHeight="1" x14ac:dyDescent="0.25">
      <c r="A1093" s="11" t="s">
        <v>1155</v>
      </c>
      <c r="B1093" s="4" t="s">
        <v>1111</v>
      </c>
      <c r="C1093" s="4" t="s">
        <v>356</v>
      </c>
      <c r="D1093" s="36">
        <v>215.12</v>
      </c>
      <c r="E1093" s="36"/>
      <c r="F1093" s="4" t="s">
        <v>13</v>
      </c>
      <c r="G1093" s="37" t="s">
        <v>14</v>
      </c>
      <c r="H1093" s="37"/>
      <c r="I1093" s="22" t="s">
        <v>2517</v>
      </c>
      <c r="J1093" s="22" t="s">
        <v>2518</v>
      </c>
      <c r="K1093" s="12" t="s">
        <v>19</v>
      </c>
    </row>
    <row r="1094" spans="1:11" ht="44.25" customHeight="1" x14ac:dyDescent="0.25">
      <c r="A1094" s="11" t="s">
        <v>1156</v>
      </c>
      <c r="B1094" s="4" t="s">
        <v>1111</v>
      </c>
      <c r="C1094" s="4" t="s">
        <v>356</v>
      </c>
      <c r="D1094" s="36">
        <v>819.35</v>
      </c>
      <c r="E1094" s="36"/>
      <c r="F1094" s="4" t="s">
        <v>13</v>
      </c>
      <c r="G1094" s="37" t="s">
        <v>14</v>
      </c>
      <c r="H1094" s="37"/>
      <c r="I1094" s="22" t="s">
        <v>2517</v>
      </c>
      <c r="J1094" s="22" t="s">
        <v>2518</v>
      </c>
      <c r="K1094" s="12" t="s">
        <v>17</v>
      </c>
    </row>
    <row r="1095" spans="1:11" ht="45" customHeight="1" x14ac:dyDescent="0.25">
      <c r="A1095" s="11" t="s">
        <v>1157</v>
      </c>
      <c r="B1095" s="4" t="s">
        <v>1111</v>
      </c>
      <c r="C1095" s="4" t="s">
        <v>356</v>
      </c>
      <c r="D1095" s="36">
        <v>1302.5</v>
      </c>
      <c r="E1095" s="36"/>
      <c r="F1095" s="4" t="s">
        <v>13</v>
      </c>
      <c r="G1095" s="37" t="s">
        <v>14</v>
      </c>
      <c r="H1095" s="37"/>
      <c r="I1095" s="22" t="s">
        <v>2517</v>
      </c>
      <c r="J1095" s="22" t="s">
        <v>2518</v>
      </c>
      <c r="K1095" s="12" t="s">
        <v>17</v>
      </c>
    </row>
    <row r="1096" spans="1:11" ht="24" customHeight="1" x14ac:dyDescent="0.25">
      <c r="A1096" s="11" t="s">
        <v>1158</v>
      </c>
      <c r="B1096" s="4" t="s">
        <v>1111</v>
      </c>
      <c r="C1096" s="4" t="s">
        <v>356</v>
      </c>
      <c r="D1096" s="36">
        <v>215.12</v>
      </c>
      <c r="E1096" s="36"/>
      <c r="F1096" s="4" t="s">
        <v>13</v>
      </c>
      <c r="G1096" s="37" t="s">
        <v>14</v>
      </c>
      <c r="H1096" s="37"/>
      <c r="I1096" s="22" t="s">
        <v>2517</v>
      </c>
      <c r="J1096" s="22" t="s">
        <v>2518</v>
      </c>
      <c r="K1096" s="12" t="s">
        <v>19</v>
      </c>
    </row>
    <row r="1097" spans="1:11" ht="23.25" customHeight="1" x14ac:dyDescent="0.25">
      <c r="A1097" s="11" t="s">
        <v>1159</v>
      </c>
      <c r="B1097" s="4" t="s">
        <v>1111</v>
      </c>
      <c r="C1097" s="4" t="s">
        <v>356</v>
      </c>
      <c r="D1097" s="36">
        <v>158.82</v>
      </c>
      <c r="E1097" s="36"/>
      <c r="F1097" s="4" t="s">
        <v>13</v>
      </c>
      <c r="G1097" s="37" t="s">
        <v>14</v>
      </c>
      <c r="H1097" s="37"/>
      <c r="I1097" s="22" t="s">
        <v>2517</v>
      </c>
      <c r="J1097" s="22" t="s">
        <v>2518</v>
      </c>
      <c r="K1097" s="12" t="s">
        <v>19</v>
      </c>
    </row>
    <row r="1098" spans="1:11" ht="24" customHeight="1" x14ac:dyDescent="0.25">
      <c r="A1098" s="11" t="s">
        <v>1159</v>
      </c>
      <c r="B1098" s="4" t="s">
        <v>1111</v>
      </c>
      <c r="C1098" s="4" t="s">
        <v>356</v>
      </c>
      <c r="D1098" s="36">
        <v>185</v>
      </c>
      <c r="E1098" s="36"/>
      <c r="F1098" s="4" t="s">
        <v>13</v>
      </c>
      <c r="G1098" s="37" t="s">
        <v>32</v>
      </c>
      <c r="H1098" s="37"/>
      <c r="I1098" s="22" t="s">
        <v>2517</v>
      </c>
      <c r="J1098" s="22" t="s">
        <v>2518</v>
      </c>
      <c r="K1098" s="12" t="s">
        <v>33</v>
      </c>
    </row>
    <row r="1099" spans="1:11" ht="18" customHeight="1" x14ac:dyDescent="0.25">
      <c r="A1099" s="13" t="s">
        <v>55</v>
      </c>
      <c r="B1099" s="32" t="s">
        <v>1160</v>
      </c>
      <c r="C1099" s="32"/>
      <c r="D1099" s="33">
        <f>SUM(D1048:D1098)</f>
        <v>26167.51</v>
      </c>
      <c r="E1099" s="33"/>
      <c r="F1099" s="5"/>
      <c r="G1099" s="34"/>
      <c r="H1099" s="35"/>
      <c r="I1099" s="22"/>
      <c r="J1099" s="22"/>
      <c r="K1099" s="14"/>
    </row>
    <row r="1100" spans="1:11" ht="24" customHeight="1" x14ac:dyDescent="0.25">
      <c r="A1100" s="11" t="s">
        <v>1161</v>
      </c>
      <c r="B1100" s="4" t="s">
        <v>1162</v>
      </c>
      <c r="C1100" s="4" t="s">
        <v>356</v>
      </c>
      <c r="D1100" s="36">
        <v>1075.5999999999999</v>
      </c>
      <c r="E1100" s="36"/>
      <c r="F1100" s="4" t="s">
        <v>13</v>
      </c>
      <c r="G1100" s="37" t="s">
        <v>14</v>
      </c>
      <c r="H1100" s="37"/>
      <c r="I1100" s="22" t="s">
        <v>2517</v>
      </c>
      <c r="J1100" s="22" t="s">
        <v>2518</v>
      </c>
      <c r="K1100" s="12" t="s">
        <v>17</v>
      </c>
    </row>
    <row r="1101" spans="1:11" ht="18" customHeight="1" x14ac:dyDescent="0.25">
      <c r="A1101" s="13" t="s">
        <v>55</v>
      </c>
      <c r="B1101" s="32" t="s">
        <v>1163</v>
      </c>
      <c r="C1101" s="32"/>
      <c r="D1101" s="33">
        <f>D1100</f>
        <v>1075.5999999999999</v>
      </c>
      <c r="E1101" s="33"/>
      <c r="F1101" s="5"/>
      <c r="G1101" s="34"/>
      <c r="H1101" s="35"/>
      <c r="I1101" s="22"/>
      <c r="J1101" s="22"/>
      <c r="K1101" s="14"/>
    </row>
    <row r="1102" spans="1:11" ht="44.25" customHeight="1" x14ac:dyDescent="0.25">
      <c r="A1102" s="11" t="s">
        <v>1164</v>
      </c>
      <c r="B1102" s="4" t="s">
        <v>1165</v>
      </c>
      <c r="C1102" s="4" t="s">
        <v>356</v>
      </c>
      <c r="D1102" s="36">
        <v>28.58</v>
      </c>
      <c r="E1102" s="36"/>
      <c r="F1102" s="4" t="s">
        <v>13</v>
      </c>
      <c r="G1102" s="37" t="s">
        <v>14</v>
      </c>
      <c r="H1102" s="37"/>
      <c r="I1102" s="22" t="s">
        <v>2517</v>
      </c>
      <c r="J1102" s="22" t="s">
        <v>2518</v>
      </c>
      <c r="K1102" s="12" t="s">
        <v>19</v>
      </c>
    </row>
    <row r="1103" spans="1:11" ht="45" customHeight="1" x14ac:dyDescent="0.25">
      <c r="A1103" s="11" t="s">
        <v>1166</v>
      </c>
      <c r="B1103" s="4" t="s">
        <v>1165</v>
      </c>
      <c r="C1103" s="4" t="s">
        <v>356</v>
      </c>
      <c r="D1103" s="36">
        <v>36.97</v>
      </c>
      <c r="E1103" s="36"/>
      <c r="F1103" s="4" t="s">
        <v>13</v>
      </c>
      <c r="G1103" s="37" t="s">
        <v>14</v>
      </c>
      <c r="H1103" s="37"/>
      <c r="I1103" s="22" t="s">
        <v>2517</v>
      </c>
      <c r="J1103" s="22" t="s">
        <v>2518</v>
      </c>
      <c r="K1103" s="12" t="s">
        <v>19</v>
      </c>
    </row>
    <row r="1104" spans="1:11" ht="45" customHeight="1" x14ac:dyDescent="0.25">
      <c r="A1104" s="11" t="s">
        <v>1167</v>
      </c>
      <c r="B1104" s="4" t="s">
        <v>1165</v>
      </c>
      <c r="C1104" s="4" t="s">
        <v>356</v>
      </c>
      <c r="D1104" s="36">
        <v>6.3</v>
      </c>
      <c r="E1104" s="36"/>
      <c r="F1104" s="4" t="s">
        <v>13</v>
      </c>
      <c r="G1104" s="37" t="s">
        <v>14</v>
      </c>
      <c r="H1104" s="37"/>
      <c r="I1104" s="22" t="s">
        <v>2517</v>
      </c>
      <c r="J1104" s="22" t="s">
        <v>2518</v>
      </c>
      <c r="K1104" s="12" t="s">
        <v>19</v>
      </c>
    </row>
    <row r="1105" spans="1:11" ht="44.25" customHeight="1" x14ac:dyDescent="0.25">
      <c r="A1105" s="11" t="s">
        <v>1168</v>
      </c>
      <c r="B1105" s="4" t="s">
        <v>1165</v>
      </c>
      <c r="C1105" s="4" t="s">
        <v>356</v>
      </c>
      <c r="D1105" s="36">
        <v>88.24</v>
      </c>
      <c r="E1105" s="36"/>
      <c r="F1105" s="4" t="s">
        <v>13</v>
      </c>
      <c r="G1105" s="37" t="s">
        <v>14</v>
      </c>
      <c r="H1105" s="37"/>
      <c r="I1105" s="22" t="s">
        <v>2517</v>
      </c>
      <c r="J1105" s="22" t="s">
        <v>2518</v>
      </c>
      <c r="K1105" s="12" t="s">
        <v>19</v>
      </c>
    </row>
    <row r="1106" spans="1:11" ht="45" customHeight="1" x14ac:dyDescent="0.25">
      <c r="A1106" s="11" t="s">
        <v>1169</v>
      </c>
      <c r="B1106" s="4" t="s">
        <v>1165</v>
      </c>
      <c r="C1106" s="4" t="s">
        <v>356</v>
      </c>
      <c r="D1106" s="36">
        <v>5.04</v>
      </c>
      <c r="E1106" s="36"/>
      <c r="F1106" s="4" t="s">
        <v>13</v>
      </c>
      <c r="G1106" s="37" t="s">
        <v>14</v>
      </c>
      <c r="H1106" s="37"/>
      <c r="I1106" s="22" t="s">
        <v>2517</v>
      </c>
      <c r="J1106" s="22" t="s">
        <v>2518</v>
      </c>
      <c r="K1106" s="12" t="s">
        <v>19</v>
      </c>
    </row>
    <row r="1107" spans="1:11" ht="44.25" customHeight="1" x14ac:dyDescent="0.25">
      <c r="A1107" s="11" t="s">
        <v>1170</v>
      </c>
      <c r="B1107" s="4" t="s">
        <v>1165</v>
      </c>
      <c r="C1107" s="4" t="s">
        <v>356</v>
      </c>
      <c r="D1107" s="36">
        <v>69.349999999999994</v>
      </c>
      <c r="E1107" s="36"/>
      <c r="F1107" s="4" t="s">
        <v>13</v>
      </c>
      <c r="G1107" s="37" t="s">
        <v>14</v>
      </c>
      <c r="H1107" s="37"/>
      <c r="I1107" s="22" t="s">
        <v>2517</v>
      </c>
      <c r="J1107" s="22" t="s">
        <v>2518</v>
      </c>
      <c r="K1107" s="12" t="s">
        <v>17</v>
      </c>
    </row>
    <row r="1108" spans="1:11" ht="45" customHeight="1" x14ac:dyDescent="0.25">
      <c r="A1108" s="11" t="s">
        <v>1171</v>
      </c>
      <c r="B1108" s="4" t="s">
        <v>1165</v>
      </c>
      <c r="C1108" s="4" t="s">
        <v>356</v>
      </c>
      <c r="D1108" s="36">
        <v>138.69999999999999</v>
      </c>
      <c r="E1108" s="36"/>
      <c r="F1108" s="4" t="s">
        <v>13</v>
      </c>
      <c r="G1108" s="37" t="s">
        <v>14</v>
      </c>
      <c r="H1108" s="37"/>
      <c r="I1108" s="22" t="s">
        <v>2517</v>
      </c>
      <c r="J1108" s="22" t="s">
        <v>2518</v>
      </c>
      <c r="K1108" s="12" t="s">
        <v>17</v>
      </c>
    </row>
    <row r="1109" spans="1:11" ht="45" customHeight="1" x14ac:dyDescent="0.25">
      <c r="A1109" s="11" t="s">
        <v>1172</v>
      </c>
      <c r="B1109" s="4" t="s">
        <v>1165</v>
      </c>
      <c r="C1109" s="4" t="s">
        <v>356</v>
      </c>
      <c r="D1109" s="36">
        <v>54.62</v>
      </c>
      <c r="E1109" s="36"/>
      <c r="F1109" s="4" t="s">
        <v>13</v>
      </c>
      <c r="G1109" s="37" t="s">
        <v>14</v>
      </c>
      <c r="H1109" s="37"/>
      <c r="I1109" s="22" t="s">
        <v>2517</v>
      </c>
      <c r="J1109" s="22" t="s">
        <v>2518</v>
      </c>
      <c r="K1109" s="12" t="s">
        <v>19</v>
      </c>
    </row>
    <row r="1110" spans="1:11" ht="44.25" customHeight="1" x14ac:dyDescent="0.25">
      <c r="A1110" s="11" t="s">
        <v>1173</v>
      </c>
      <c r="B1110" s="4" t="s">
        <v>1165</v>
      </c>
      <c r="C1110" s="4" t="s">
        <v>356</v>
      </c>
      <c r="D1110" s="36">
        <v>25.2</v>
      </c>
      <c r="E1110" s="36"/>
      <c r="F1110" s="4" t="s">
        <v>13</v>
      </c>
      <c r="G1110" s="37" t="s">
        <v>14</v>
      </c>
      <c r="H1110" s="37"/>
      <c r="I1110" s="22" t="s">
        <v>2517</v>
      </c>
      <c r="J1110" s="22" t="s">
        <v>2518</v>
      </c>
      <c r="K1110" s="12" t="s">
        <v>19</v>
      </c>
    </row>
    <row r="1111" spans="1:11" ht="45" customHeight="1" x14ac:dyDescent="0.25">
      <c r="A1111" s="11" t="s">
        <v>1174</v>
      </c>
      <c r="B1111" s="4" t="s">
        <v>1165</v>
      </c>
      <c r="C1111" s="4" t="s">
        <v>356</v>
      </c>
      <c r="D1111" s="36">
        <v>10.08</v>
      </c>
      <c r="E1111" s="36"/>
      <c r="F1111" s="4" t="s">
        <v>13</v>
      </c>
      <c r="G1111" s="37" t="s">
        <v>14</v>
      </c>
      <c r="H1111" s="37"/>
      <c r="I1111" s="22" t="s">
        <v>2517</v>
      </c>
      <c r="J1111" s="22" t="s">
        <v>2518</v>
      </c>
      <c r="K1111" s="12" t="s">
        <v>19</v>
      </c>
    </row>
    <row r="1112" spans="1:11" ht="44.25" customHeight="1" x14ac:dyDescent="0.25">
      <c r="A1112" s="11" t="s">
        <v>1175</v>
      </c>
      <c r="B1112" s="4" t="s">
        <v>1165</v>
      </c>
      <c r="C1112" s="4" t="s">
        <v>356</v>
      </c>
      <c r="D1112" s="36">
        <v>52.1</v>
      </c>
      <c r="E1112" s="36"/>
      <c r="F1112" s="4" t="s">
        <v>13</v>
      </c>
      <c r="G1112" s="37" t="s">
        <v>14</v>
      </c>
      <c r="H1112" s="37"/>
      <c r="I1112" s="22" t="s">
        <v>2517</v>
      </c>
      <c r="J1112" s="22" t="s">
        <v>2518</v>
      </c>
      <c r="K1112" s="12" t="s">
        <v>19</v>
      </c>
    </row>
    <row r="1113" spans="1:11" ht="45" customHeight="1" x14ac:dyDescent="0.25">
      <c r="A1113" s="11" t="s">
        <v>1176</v>
      </c>
      <c r="B1113" s="4" t="s">
        <v>1165</v>
      </c>
      <c r="C1113" s="4" t="s">
        <v>356</v>
      </c>
      <c r="D1113" s="36">
        <v>25.2</v>
      </c>
      <c r="E1113" s="36"/>
      <c r="F1113" s="4" t="s">
        <v>13</v>
      </c>
      <c r="G1113" s="37" t="s">
        <v>14</v>
      </c>
      <c r="H1113" s="37"/>
      <c r="I1113" s="22" t="s">
        <v>2517</v>
      </c>
      <c r="J1113" s="22" t="s">
        <v>2518</v>
      </c>
      <c r="K1113" s="12" t="s">
        <v>19</v>
      </c>
    </row>
    <row r="1114" spans="1:11" ht="45" customHeight="1" x14ac:dyDescent="0.25">
      <c r="A1114" s="11" t="s">
        <v>1177</v>
      </c>
      <c r="B1114" s="4" t="s">
        <v>1165</v>
      </c>
      <c r="C1114" s="4" t="s">
        <v>356</v>
      </c>
      <c r="D1114" s="36">
        <v>16.8</v>
      </c>
      <c r="E1114" s="36"/>
      <c r="F1114" s="4" t="s">
        <v>13</v>
      </c>
      <c r="G1114" s="37" t="s">
        <v>14</v>
      </c>
      <c r="H1114" s="37"/>
      <c r="I1114" s="22" t="s">
        <v>2517</v>
      </c>
      <c r="J1114" s="22" t="s">
        <v>2518</v>
      </c>
      <c r="K1114" s="12" t="s">
        <v>19</v>
      </c>
    </row>
    <row r="1115" spans="1:11" ht="44.25" customHeight="1" x14ac:dyDescent="0.25">
      <c r="A1115" s="11" t="s">
        <v>1178</v>
      </c>
      <c r="B1115" s="4" t="s">
        <v>1165</v>
      </c>
      <c r="C1115" s="4" t="s">
        <v>356</v>
      </c>
      <c r="D1115" s="36">
        <v>58.82</v>
      </c>
      <c r="E1115" s="36"/>
      <c r="F1115" s="4" t="s">
        <v>13</v>
      </c>
      <c r="G1115" s="37" t="s">
        <v>14</v>
      </c>
      <c r="H1115" s="37"/>
      <c r="I1115" s="22" t="s">
        <v>2517</v>
      </c>
      <c r="J1115" s="22" t="s">
        <v>2518</v>
      </c>
      <c r="K1115" s="12" t="s">
        <v>19</v>
      </c>
    </row>
    <row r="1116" spans="1:11" ht="45" customHeight="1" x14ac:dyDescent="0.25">
      <c r="A1116" s="11" t="s">
        <v>1179</v>
      </c>
      <c r="B1116" s="4" t="s">
        <v>1165</v>
      </c>
      <c r="C1116" s="4" t="s">
        <v>356</v>
      </c>
      <c r="D1116" s="36">
        <v>55.46</v>
      </c>
      <c r="E1116" s="36"/>
      <c r="F1116" s="4" t="s">
        <v>13</v>
      </c>
      <c r="G1116" s="37" t="s">
        <v>14</v>
      </c>
      <c r="H1116" s="37"/>
      <c r="I1116" s="22" t="s">
        <v>2517</v>
      </c>
      <c r="J1116" s="22" t="s">
        <v>2518</v>
      </c>
      <c r="K1116" s="12" t="s">
        <v>19</v>
      </c>
    </row>
    <row r="1117" spans="1:11" ht="44.25" customHeight="1" x14ac:dyDescent="0.25">
      <c r="A1117" s="11" t="s">
        <v>1180</v>
      </c>
      <c r="B1117" s="4" t="s">
        <v>1165</v>
      </c>
      <c r="C1117" s="4" t="s">
        <v>356</v>
      </c>
      <c r="D1117" s="36">
        <v>19.75</v>
      </c>
      <c r="E1117" s="36"/>
      <c r="F1117" s="4" t="s">
        <v>13</v>
      </c>
      <c r="G1117" s="37" t="s">
        <v>14</v>
      </c>
      <c r="H1117" s="37"/>
      <c r="I1117" s="22" t="s">
        <v>2517</v>
      </c>
      <c r="J1117" s="22" t="s">
        <v>2518</v>
      </c>
      <c r="K1117" s="12" t="s">
        <v>19</v>
      </c>
    </row>
    <row r="1118" spans="1:11" ht="45" customHeight="1" x14ac:dyDescent="0.25">
      <c r="A1118" s="11" t="s">
        <v>1181</v>
      </c>
      <c r="B1118" s="4" t="s">
        <v>1165</v>
      </c>
      <c r="C1118" s="4" t="s">
        <v>356</v>
      </c>
      <c r="D1118" s="36">
        <v>48.72</v>
      </c>
      <c r="E1118" s="36"/>
      <c r="F1118" s="4" t="s">
        <v>13</v>
      </c>
      <c r="G1118" s="37" t="s">
        <v>14</v>
      </c>
      <c r="H1118" s="37"/>
      <c r="I1118" s="22" t="s">
        <v>2517</v>
      </c>
      <c r="J1118" s="22" t="s">
        <v>2518</v>
      </c>
      <c r="K1118" s="12" t="s">
        <v>19</v>
      </c>
    </row>
    <row r="1119" spans="1:11" ht="45" customHeight="1" x14ac:dyDescent="0.25">
      <c r="A1119" s="11" t="s">
        <v>1182</v>
      </c>
      <c r="B1119" s="4" t="s">
        <v>1165</v>
      </c>
      <c r="C1119" s="4" t="s">
        <v>356</v>
      </c>
      <c r="D1119" s="36">
        <v>24.79</v>
      </c>
      <c r="E1119" s="36"/>
      <c r="F1119" s="4" t="s">
        <v>13</v>
      </c>
      <c r="G1119" s="37" t="s">
        <v>14</v>
      </c>
      <c r="H1119" s="37"/>
      <c r="I1119" s="22" t="s">
        <v>2517</v>
      </c>
      <c r="J1119" s="22" t="s">
        <v>2518</v>
      </c>
      <c r="K1119" s="12" t="s">
        <v>19</v>
      </c>
    </row>
    <row r="1120" spans="1:11" ht="44.25" customHeight="1" x14ac:dyDescent="0.25">
      <c r="A1120" s="11" t="s">
        <v>1183</v>
      </c>
      <c r="B1120" s="4" t="s">
        <v>1165</v>
      </c>
      <c r="C1120" s="4" t="s">
        <v>356</v>
      </c>
      <c r="D1120" s="36">
        <v>23.5</v>
      </c>
      <c r="E1120" s="36"/>
      <c r="F1120" s="4" t="s">
        <v>13</v>
      </c>
      <c r="G1120" s="37" t="s">
        <v>14</v>
      </c>
      <c r="H1120" s="37"/>
      <c r="I1120" s="22" t="s">
        <v>2517</v>
      </c>
      <c r="J1120" s="22" t="s">
        <v>2518</v>
      </c>
      <c r="K1120" s="12" t="s">
        <v>17</v>
      </c>
    </row>
    <row r="1121" spans="1:11" ht="45" customHeight="1" x14ac:dyDescent="0.25">
      <c r="A1121" s="11" t="s">
        <v>1184</v>
      </c>
      <c r="B1121" s="4" t="s">
        <v>1165</v>
      </c>
      <c r="C1121" s="4" t="s">
        <v>356</v>
      </c>
      <c r="D1121" s="36">
        <v>28.6</v>
      </c>
      <c r="E1121" s="36"/>
      <c r="F1121" s="4" t="s">
        <v>13</v>
      </c>
      <c r="G1121" s="37" t="s">
        <v>14</v>
      </c>
      <c r="H1121" s="37"/>
      <c r="I1121" s="22" t="s">
        <v>2517</v>
      </c>
      <c r="J1121" s="22" t="s">
        <v>2518</v>
      </c>
      <c r="K1121" s="12" t="s">
        <v>19</v>
      </c>
    </row>
    <row r="1122" spans="1:11" ht="44.25" customHeight="1" x14ac:dyDescent="0.25">
      <c r="A1122" s="11" t="s">
        <v>1185</v>
      </c>
      <c r="B1122" s="4" t="s">
        <v>1165</v>
      </c>
      <c r="C1122" s="4" t="s">
        <v>356</v>
      </c>
      <c r="D1122" s="36">
        <v>35.200000000000003</v>
      </c>
      <c r="E1122" s="36"/>
      <c r="F1122" s="4" t="s">
        <v>13</v>
      </c>
      <c r="G1122" s="37" t="s">
        <v>14</v>
      </c>
      <c r="H1122" s="37"/>
      <c r="I1122" s="22" t="s">
        <v>2517</v>
      </c>
      <c r="J1122" s="22" t="s">
        <v>2518</v>
      </c>
      <c r="K1122" s="12" t="s">
        <v>19</v>
      </c>
    </row>
    <row r="1123" spans="1:11" ht="45" customHeight="1" x14ac:dyDescent="0.25">
      <c r="A1123" s="11" t="s">
        <v>1186</v>
      </c>
      <c r="B1123" s="4" t="s">
        <v>1165</v>
      </c>
      <c r="C1123" s="4" t="s">
        <v>356</v>
      </c>
      <c r="D1123" s="36">
        <v>10.59</v>
      </c>
      <c r="E1123" s="36"/>
      <c r="F1123" s="4" t="s">
        <v>13</v>
      </c>
      <c r="G1123" s="37" t="s">
        <v>14</v>
      </c>
      <c r="H1123" s="37"/>
      <c r="I1123" s="22" t="s">
        <v>2517</v>
      </c>
      <c r="J1123" s="22" t="s">
        <v>2518</v>
      </c>
      <c r="K1123" s="12" t="s">
        <v>19</v>
      </c>
    </row>
    <row r="1124" spans="1:11" ht="45" customHeight="1" x14ac:dyDescent="0.25">
      <c r="A1124" s="11" t="s">
        <v>1187</v>
      </c>
      <c r="B1124" s="4" t="s">
        <v>1165</v>
      </c>
      <c r="C1124" s="4" t="s">
        <v>356</v>
      </c>
      <c r="D1124" s="36">
        <v>28</v>
      </c>
      <c r="E1124" s="36"/>
      <c r="F1124" s="4" t="s">
        <v>13</v>
      </c>
      <c r="G1124" s="37" t="s">
        <v>14</v>
      </c>
      <c r="H1124" s="37"/>
      <c r="I1124" s="22" t="s">
        <v>2517</v>
      </c>
      <c r="J1124" s="22" t="s">
        <v>2518</v>
      </c>
      <c r="K1124" s="12" t="s">
        <v>19</v>
      </c>
    </row>
    <row r="1125" spans="1:11" ht="44.25" customHeight="1" x14ac:dyDescent="0.25">
      <c r="A1125" s="11" t="s">
        <v>1188</v>
      </c>
      <c r="B1125" s="4" t="s">
        <v>1165</v>
      </c>
      <c r="C1125" s="4" t="s">
        <v>356</v>
      </c>
      <c r="D1125" s="36">
        <v>7</v>
      </c>
      <c r="E1125" s="36"/>
      <c r="F1125" s="4" t="s">
        <v>13</v>
      </c>
      <c r="G1125" s="37" t="s">
        <v>14</v>
      </c>
      <c r="H1125" s="37"/>
      <c r="I1125" s="22" t="s">
        <v>2517</v>
      </c>
      <c r="J1125" s="22" t="s">
        <v>2518</v>
      </c>
      <c r="K1125" s="12" t="s">
        <v>19</v>
      </c>
    </row>
    <row r="1126" spans="1:11" ht="45" customHeight="1" x14ac:dyDescent="0.25">
      <c r="A1126" s="11" t="s">
        <v>1189</v>
      </c>
      <c r="B1126" s="4" t="s">
        <v>1165</v>
      </c>
      <c r="C1126" s="4" t="s">
        <v>356</v>
      </c>
      <c r="D1126" s="36">
        <v>400</v>
      </c>
      <c r="E1126" s="36"/>
      <c r="F1126" s="4" t="s">
        <v>13</v>
      </c>
      <c r="G1126" s="37" t="s">
        <v>14</v>
      </c>
      <c r="H1126" s="37"/>
      <c r="I1126" s="22" t="s">
        <v>2517</v>
      </c>
      <c r="J1126" s="22" t="s">
        <v>2518</v>
      </c>
      <c r="K1126" s="12" t="s">
        <v>19</v>
      </c>
    </row>
    <row r="1127" spans="1:11" ht="44.25" customHeight="1" x14ac:dyDescent="0.25">
      <c r="A1127" s="11" t="s">
        <v>1190</v>
      </c>
      <c r="B1127" s="4" t="s">
        <v>1165</v>
      </c>
      <c r="C1127" s="4" t="s">
        <v>356</v>
      </c>
      <c r="D1127" s="36">
        <v>23.6</v>
      </c>
      <c r="E1127" s="36"/>
      <c r="F1127" s="4" t="s">
        <v>13</v>
      </c>
      <c r="G1127" s="37" t="s">
        <v>14</v>
      </c>
      <c r="H1127" s="37"/>
      <c r="I1127" s="22" t="s">
        <v>2517</v>
      </c>
      <c r="J1127" s="22" t="s">
        <v>2518</v>
      </c>
      <c r="K1127" s="12" t="s">
        <v>19</v>
      </c>
    </row>
    <row r="1128" spans="1:11" ht="45" customHeight="1" x14ac:dyDescent="0.25">
      <c r="A1128" s="11" t="s">
        <v>1191</v>
      </c>
      <c r="B1128" s="4" t="s">
        <v>1165</v>
      </c>
      <c r="C1128" s="4" t="s">
        <v>356</v>
      </c>
      <c r="D1128" s="36">
        <v>15.97</v>
      </c>
      <c r="E1128" s="36"/>
      <c r="F1128" s="4" t="s">
        <v>13</v>
      </c>
      <c r="G1128" s="37" t="s">
        <v>14</v>
      </c>
      <c r="H1128" s="37"/>
      <c r="I1128" s="22" t="s">
        <v>2517</v>
      </c>
      <c r="J1128" s="22" t="s">
        <v>2518</v>
      </c>
      <c r="K1128" s="12" t="s">
        <v>19</v>
      </c>
    </row>
    <row r="1129" spans="1:11" ht="45" customHeight="1" x14ac:dyDescent="0.25">
      <c r="A1129" s="11" t="s">
        <v>1192</v>
      </c>
      <c r="B1129" s="4" t="s">
        <v>1165</v>
      </c>
      <c r="C1129" s="4" t="s">
        <v>356</v>
      </c>
      <c r="D1129" s="36">
        <v>56.3</v>
      </c>
      <c r="E1129" s="36"/>
      <c r="F1129" s="4" t="s">
        <v>13</v>
      </c>
      <c r="G1129" s="37" t="s">
        <v>14</v>
      </c>
      <c r="H1129" s="37"/>
      <c r="I1129" s="22" t="s">
        <v>2517</v>
      </c>
      <c r="J1129" s="22" t="s">
        <v>2518</v>
      </c>
      <c r="K1129" s="12" t="s">
        <v>19</v>
      </c>
    </row>
    <row r="1130" spans="1:11" ht="44.25" customHeight="1" x14ac:dyDescent="0.25">
      <c r="A1130" s="11" t="s">
        <v>1193</v>
      </c>
      <c r="B1130" s="4" t="s">
        <v>1165</v>
      </c>
      <c r="C1130" s="4" t="s">
        <v>356</v>
      </c>
      <c r="D1130" s="36">
        <v>83.19</v>
      </c>
      <c r="E1130" s="36"/>
      <c r="F1130" s="4" t="s">
        <v>13</v>
      </c>
      <c r="G1130" s="37" t="s">
        <v>14</v>
      </c>
      <c r="H1130" s="37"/>
      <c r="I1130" s="22" t="s">
        <v>2517</v>
      </c>
      <c r="J1130" s="22" t="s">
        <v>2518</v>
      </c>
      <c r="K1130" s="12" t="s">
        <v>19</v>
      </c>
    </row>
    <row r="1131" spans="1:11" ht="45" customHeight="1" x14ac:dyDescent="0.25">
      <c r="A1131" s="11" t="s">
        <v>1194</v>
      </c>
      <c r="B1131" s="4" t="s">
        <v>1165</v>
      </c>
      <c r="C1131" s="4" t="s">
        <v>356</v>
      </c>
      <c r="D1131" s="36">
        <v>10.5</v>
      </c>
      <c r="E1131" s="36"/>
      <c r="F1131" s="4" t="s">
        <v>13</v>
      </c>
      <c r="G1131" s="37" t="s">
        <v>14</v>
      </c>
      <c r="H1131" s="37"/>
      <c r="I1131" s="22" t="s">
        <v>2517</v>
      </c>
      <c r="J1131" s="22" t="s">
        <v>2518</v>
      </c>
      <c r="K1131" s="12" t="s">
        <v>19</v>
      </c>
    </row>
    <row r="1132" spans="1:11" ht="44.25" customHeight="1" x14ac:dyDescent="0.25">
      <c r="A1132" s="11" t="s">
        <v>1195</v>
      </c>
      <c r="B1132" s="4" t="s">
        <v>1165</v>
      </c>
      <c r="C1132" s="4" t="s">
        <v>356</v>
      </c>
      <c r="D1132" s="36">
        <v>13.03</v>
      </c>
      <c r="E1132" s="36"/>
      <c r="F1132" s="4" t="s">
        <v>13</v>
      </c>
      <c r="G1132" s="37" t="s">
        <v>14</v>
      </c>
      <c r="H1132" s="37"/>
      <c r="I1132" s="22" t="s">
        <v>2517</v>
      </c>
      <c r="J1132" s="22" t="s">
        <v>2518</v>
      </c>
      <c r="K1132" s="12" t="s">
        <v>19</v>
      </c>
    </row>
    <row r="1133" spans="1:11" ht="45" customHeight="1" x14ac:dyDescent="0.25">
      <c r="A1133" s="11" t="s">
        <v>1196</v>
      </c>
      <c r="B1133" s="4" t="s">
        <v>1165</v>
      </c>
      <c r="C1133" s="4" t="s">
        <v>356</v>
      </c>
      <c r="D1133" s="36">
        <v>19.75</v>
      </c>
      <c r="E1133" s="36"/>
      <c r="F1133" s="4" t="s">
        <v>13</v>
      </c>
      <c r="G1133" s="37" t="s">
        <v>14</v>
      </c>
      <c r="H1133" s="37"/>
      <c r="I1133" s="22" t="s">
        <v>2517</v>
      </c>
      <c r="J1133" s="22" t="s">
        <v>2518</v>
      </c>
      <c r="K1133" s="12" t="s">
        <v>19</v>
      </c>
    </row>
    <row r="1134" spans="1:11" ht="45" customHeight="1" x14ac:dyDescent="0.25">
      <c r="A1134" s="11" t="s">
        <v>1197</v>
      </c>
      <c r="B1134" s="4" t="s">
        <v>1165</v>
      </c>
      <c r="C1134" s="4" t="s">
        <v>356</v>
      </c>
      <c r="D1134" s="36">
        <v>109.25</v>
      </c>
      <c r="E1134" s="36"/>
      <c r="F1134" s="4" t="s">
        <v>13</v>
      </c>
      <c r="G1134" s="37" t="s">
        <v>14</v>
      </c>
      <c r="H1134" s="37"/>
      <c r="I1134" s="22" t="s">
        <v>2517</v>
      </c>
      <c r="J1134" s="22" t="s">
        <v>2518</v>
      </c>
      <c r="K1134" s="12" t="s">
        <v>17</v>
      </c>
    </row>
    <row r="1135" spans="1:11" ht="44.25" customHeight="1" x14ac:dyDescent="0.25">
      <c r="A1135" s="11" t="s">
        <v>1198</v>
      </c>
      <c r="B1135" s="4" t="s">
        <v>1165</v>
      </c>
      <c r="C1135" s="4" t="s">
        <v>356</v>
      </c>
      <c r="D1135" s="36">
        <v>11.34</v>
      </c>
      <c r="E1135" s="36"/>
      <c r="F1135" s="4" t="s">
        <v>13</v>
      </c>
      <c r="G1135" s="37" t="s">
        <v>14</v>
      </c>
      <c r="H1135" s="37"/>
      <c r="I1135" s="22" t="s">
        <v>2517</v>
      </c>
      <c r="J1135" s="22" t="s">
        <v>2518</v>
      </c>
      <c r="K1135" s="12" t="s">
        <v>19</v>
      </c>
    </row>
    <row r="1136" spans="1:11" ht="45" customHeight="1" x14ac:dyDescent="0.25">
      <c r="A1136" s="11" t="s">
        <v>1199</v>
      </c>
      <c r="B1136" s="4" t="s">
        <v>1165</v>
      </c>
      <c r="C1136" s="4" t="s">
        <v>356</v>
      </c>
      <c r="D1136" s="36">
        <v>15.55</v>
      </c>
      <c r="E1136" s="36"/>
      <c r="F1136" s="4" t="s">
        <v>13</v>
      </c>
      <c r="G1136" s="37" t="s">
        <v>14</v>
      </c>
      <c r="H1136" s="37"/>
      <c r="I1136" s="22" t="s">
        <v>2517</v>
      </c>
      <c r="J1136" s="22" t="s">
        <v>2518</v>
      </c>
      <c r="K1136" s="12" t="s">
        <v>19</v>
      </c>
    </row>
    <row r="1137" spans="1:11" ht="44.25" customHeight="1" x14ac:dyDescent="0.25">
      <c r="A1137" s="11" t="s">
        <v>1200</v>
      </c>
      <c r="B1137" s="4" t="s">
        <v>1165</v>
      </c>
      <c r="C1137" s="4" t="s">
        <v>356</v>
      </c>
      <c r="D1137" s="36">
        <v>14.29</v>
      </c>
      <c r="E1137" s="36"/>
      <c r="F1137" s="4" t="s">
        <v>13</v>
      </c>
      <c r="G1137" s="37" t="s">
        <v>14</v>
      </c>
      <c r="H1137" s="37"/>
      <c r="I1137" s="22" t="s">
        <v>2517</v>
      </c>
      <c r="J1137" s="22" t="s">
        <v>2518</v>
      </c>
      <c r="K1137" s="12" t="s">
        <v>19</v>
      </c>
    </row>
    <row r="1138" spans="1:11" ht="45" customHeight="1" x14ac:dyDescent="0.25">
      <c r="A1138" s="11" t="s">
        <v>1201</v>
      </c>
      <c r="B1138" s="4" t="s">
        <v>1165</v>
      </c>
      <c r="C1138" s="4" t="s">
        <v>356</v>
      </c>
      <c r="D1138" s="36">
        <v>3.02</v>
      </c>
      <c r="E1138" s="36"/>
      <c r="F1138" s="4" t="s">
        <v>13</v>
      </c>
      <c r="G1138" s="37" t="s">
        <v>32</v>
      </c>
      <c r="H1138" s="37"/>
      <c r="I1138" s="22" t="s">
        <v>2517</v>
      </c>
      <c r="J1138" s="22" t="s">
        <v>2518</v>
      </c>
      <c r="K1138" s="12" t="s">
        <v>33</v>
      </c>
    </row>
    <row r="1139" spans="1:11" ht="45" customHeight="1" x14ac:dyDescent="0.25">
      <c r="A1139" s="11" t="s">
        <v>1202</v>
      </c>
      <c r="B1139" s="4" t="s">
        <v>1165</v>
      </c>
      <c r="C1139" s="4" t="s">
        <v>356</v>
      </c>
      <c r="D1139" s="36">
        <v>15.64</v>
      </c>
      <c r="E1139" s="36"/>
      <c r="F1139" s="4" t="s">
        <v>13</v>
      </c>
      <c r="G1139" s="37" t="s">
        <v>14</v>
      </c>
      <c r="H1139" s="37"/>
      <c r="I1139" s="22" t="s">
        <v>2517</v>
      </c>
      <c r="J1139" s="22" t="s">
        <v>2518</v>
      </c>
      <c r="K1139" s="12" t="s">
        <v>19</v>
      </c>
    </row>
    <row r="1140" spans="1:11" ht="44.25" customHeight="1" x14ac:dyDescent="0.25">
      <c r="A1140" s="11" t="s">
        <v>1203</v>
      </c>
      <c r="B1140" s="4" t="s">
        <v>1165</v>
      </c>
      <c r="C1140" s="4" t="s">
        <v>356</v>
      </c>
      <c r="D1140" s="36">
        <v>31.94</v>
      </c>
      <c r="E1140" s="36"/>
      <c r="F1140" s="4" t="s">
        <v>13</v>
      </c>
      <c r="G1140" s="37" t="s">
        <v>14</v>
      </c>
      <c r="H1140" s="37"/>
      <c r="I1140" s="22" t="s">
        <v>2517</v>
      </c>
      <c r="J1140" s="22" t="s">
        <v>2518</v>
      </c>
      <c r="K1140" s="12" t="s">
        <v>19</v>
      </c>
    </row>
    <row r="1141" spans="1:11" ht="45" customHeight="1" x14ac:dyDescent="0.25">
      <c r="A1141" s="11" t="s">
        <v>1204</v>
      </c>
      <c r="B1141" s="4" t="s">
        <v>1165</v>
      </c>
      <c r="C1141" s="4" t="s">
        <v>356</v>
      </c>
      <c r="D1141" s="36">
        <v>13.78</v>
      </c>
      <c r="E1141" s="36"/>
      <c r="F1141" s="4" t="s">
        <v>13</v>
      </c>
      <c r="G1141" s="37" t="s">
        <v>14</v>
      </c>
      <c r="H1141" s="37"/>
      <c r="I1141" s="22" t="s">
        <v>2517</v>
      </c>
      <c r="J1141" s="22" t="s">
        <v>2518</v>
      </c>
      <c r="K1141" s="12" t="s">
        <v>19</v>
      </c>
    </row>
    <row r="1142" spans="1:11" ht="44.25" customHeight="1" x14ac:dyDescent="0.25">
      <c r="A1142" s="11" t="s">
        <v>1205</v>
      </c>
      <c r="B1142" s="4" t="s">
        <v>1165</v>
      </c>
      <c r="C1142" s="4" t="s">
        <v>356</v>
      </c>
      <c r="D1142" s="36">
        <v>10.92</v>
      </c>
      <c r="E1142" s="36"/>
      <c r="F1142" s="4" t="s">
        <v>13</v>
      </c>
      <c r="G1142" s="37" t="s">
        <v>14</v>
      </c>
      <c r="H1142" s="37"/>
      <c r="I1142" s="22" t="s">
        <v>2517</v>
      </c>
      <c r="J1142" s="22" t="s">
        <v>2518</v>
      </c>
      <c r="K1142" s="12" t="s">
        <v>19</v>
      </c>
    </row>
    <row r="1143" spans="1:11" ht="45" customHeight="1" x14ac:dyDescent="0.25">
      <c r="A1143" s="11" t="s">
        <v>1206</v>
      </c>
      <c r="B1143" s="4" t="s">
        <v>1165</v>
      </c>
      <c r="C1143" s="4" t="s">
        <v>356</v>
      </c>
      <c r="D1143" s="36">
        <v>31.1</v>
      </c>
      <c r="E1143" s="36"/>
      <c r="F1143" s="4" t="s">
        <v>13</v>
      </c>
      <c r="G1143" s="37" t="s">
        <v>14</v>
      </c>
      <c r="H1143" s="37"/>
      <c r="I1143" s="22" t="s">
        <v>2517</v>
      </c>
      <c r="J1143" s="22" t="s">
        <v>2518</v>
      </c>
      <c r="K1143" s="12" t="s">
        <v>19</v>
      </c>
    </row>
    <row r="1144" spans="1:11" ht="45" customHeight="1" x14ac:dyDescent="0.25">
      <c r="A1144" s="11" t="s">
        <v>1207</v>
      </c>
      <c r="B1144" s="4" t="s">
        <v>1165</v>
      </c>
      <c r="C1144" s="4" t="s">
        <v>356</v>
      </c>
      <c r="D1144" s="36">
        <v>42.02</v>
      </c>
      <c r="E1144" s="36"/>
      <c r="F1144" s="4" t="s">
        <v>13</v>
      </c>
      <c r="G1144" s="37" t="s">
        <v>14</v>
      </c>
      <c r="H1144" s="37"/>
      <c r="I1144" s="22" t="s">
        <v>2517</v>
      </c>
      <c r="J1144" s="22" t="s">
        <v>2518</v>
      </c>
      <c r="K1144" s="12" t="s">
        <v>19</v>
      </c>
    </row>
    <row r="1145" spans="1:11" ht="44.25" customHeight="1" x14ac:dyDescent="0.25">
      <c r="A1145" s="11" t="s">
        <v>1208</v>
      </c>
      <c r="B1145" s="4" t="s">
        <v>1165</v>
      </c>
      <c r="C1145" s="4" t="s">
        <v>356</v>
      </c>
      <c r="D1145" s="36">
        <v>6</v>
      </c>
      <c r="E1145" s="36"/>
      <c r="F1145" s="4" t="s">
        <v>13</v>
      </c>
      <c r="G1145" s="37" t="s">
        <v>14</v>
      </c>
      <c r="H1145" s="37"/>
      <c r="I1145" s="22" t="s">
        <v>2517</v>
      </c>
      <c r="J1145" s="22" t="s">
        <v>2518</v>
      </c>
      <c r="K1145" s="12" t="s">
        <v>19</v>
      </c>
    </row>
    <row r="1146" spans="1:11" ht="45" customHeight="1" x14ac:dyDescent="0.25">
      <c r="A1146" s="11" t="s">
        <v>1209</v>
      </c>
      <c r="B1146" s="4" t="s">
        <v>1165</v>
      </c>
      <c r="C1146" s="4" t="s">
        <v>356</v>
      </c>
      <c r="D1146" s="36">
        <v>15.12</v>
      </c>
      <c r="E1146" s="36"/>
      <c r="F1146" s="4" t="s">
        <v>13</v>
      </c>
      <c r="G1146" s="37" t="s">
        <v>14</v>
      </c>
      <c r="H1146" s="37"/>
      <c r="I1146" s="22" t="s">
        <v>2517</v>
      </c>
      <c r="J1146" s="22" t="s">
        <v>2518</v>
      </c>
      <c r="K1146" s="12" t="s">
        <v>19</v>
      </c>
    </row>
    <row r="1147" spans="1:11" ht="44.25" customHeight="1" x14ac:dyDescent="0.25">
      <c r="A1147" s="11" t="s">
        <v>1210</v>
      </c>
      <c r="B1147" s="4" t="s">
        <v>1165</v>
      </c>
      <c r="C1147" s="4" t="s">
        <v>356</v>
      </c>
      <c r="D1147" s="36">
        <v>218.49</v>
      </c>
      <c r="E1147" s="36"/>
      <c r="F1147" s="4" t="s">
        <v>13</v>
      </c>
      <c r="G1147" s="37" t="s">
        <v>14</v>
      </c>
      <c r="H1147" s="37"/>
      <c r="I1147" s="22" t="s">
        <v>2517</v>
      </c>
      <c r="J1147" s="22" t="s">
        <v>2518</v>
      </c>
      <c r="K1147" s="12" t="s">
        <v>19</v>
      </c>
    </row>
    <row r="1148" spans="1:11" ht="55.5" customHeight="1" x14ac:dyDescent="0.25">
      <c r="A1148" s="11" t="s">
        <v>1211</v>
      </c>
      <c r="B1148" s="4" t="s">
        <v>1165</v>
      </c>
      <c r="C1148" s="4" t="s">
        <v>356</v>
      </c>
      <c r="D1148" s="36">
        <v>15.12</v>
      </c>
      <c r="E1148" s="36"/>
      <c r="F1148" s="4" t="s">
        <v>13</v>
      </c>
      <c r="G1148" s="37" t="s">
        <v>14</v>
      </c>
      <c r="H1148" s="37"/>
      <c r="I1148" s="22" t="s">
        <v>2517</v>
      </c>
      <c r="J1148" s="22" t="s">
        <v>2518</v>
      </c>
      <c r="K1148" s="12" t="s">
        <v>19</v>
      </c>
    </row>
    <row r="1149" spans="1:11" ht="44.25" customHeight="1" x14ac:dyDescent="0.25">
      <c r="A1149" s="11" t="s">
        <v>1212</v>
      </c>
      <c r="B1149" s="4" t="s">
        <v>1165</v>
      </c>
      <c r="C1149" s="4" t="s">
        <v>356</v>
      </c>
      <c r="D1149" s="36">
        <v>100.84</v>
      </c>
      <c r="E1149" s="36"/>
      <c r="F1149" s="4" t="s">
        <v>13</v>
      </c>
      <c r="G1149" s="37" t="s">
        <v>14</v>
      </c>
      <c r="H1149" s="37"/>
      <c r="I1149" s="22" t="s">
        <v>2517</v>
      </c>
      <c r="J1149" s="22" t="s">
        <v>2518</v>
      </c>
      <c r="K1149" s="12" t="s">
        <v>17</v>
      </c>
    </row>
    <row r="1150" spans="1:11" ht="45" customHeight="1" x14ac:dyDescent="0.25">
      <c r="A1150" s="11" t="s">
        <v>1213</v>
      </c>
      <c r="B1150" s="4" t="s">
        <v>1165</v>
      </c>
      <c r="C1150" s="4" t="s">
        <v>356</v>
      </c>
      <c r="D1150" s="36">
        <v>65.540000000000006</v>
      </c>
      <c r="E1150" s="36"/>
      <c r="F1150" s="4" t="s">
        <v>13</v>
      </c>
      <c r="G1150" s="37" t="s">
        <v>14</v>
      </c>
      <c r="H1150" s="37"/>
      <c r="I1150" s="22" t="s">
        <v>2517</v>
      </c>
      <c r="J1150" s="22" t="s">
        <v>2518</v>
      </c>
      <c r="K1150" s="12" t="s">
        <v>19</v>
      </c>
    </row>
    <row r="1151" spans="1:11" ht="44.25" customHeight="1" x14ac:dyDescent="0.25">
      <c r="A1151" s="11" t="s">
        <v>1214</v>
      </c>
      <c r="B1151" s="4" t="s">
        <v>1165</v>
      </c>
      <c r="C1151" s="4" t="s">
        <v>356</v>
      </c>
      <c r="D1151" s="36">
        <v>27.73</v>
      </c>
      <c r="E1151" s="36"/>
      <c r="F1151" s="4" t="s">
        <v>13</v>
      </c>
      <c r="G1151" s="37" t="s">
        <v>14</v>
      </c>
      <c r="H1151" s="37"/>
      <c r="I1151" s="22" t="s">
        <v>2517</v>
      </c>
      <c r="J1151" s="22" t="s">
        <v>2518</v>
      </c>
      <c r="K1151" s="12" t="s">
        <v>19</v>
      </c>
    </row>
    <row r="1152" spans="1:11" ht="45" customHeight="1" x14ac:dyDescent="0.25">
      <c r="A1152" s="11" t="s">
        <v>1215</v>
      </c>
      <c r="B1152" s="4" t="s">
        <v>1165</v>
      </c>
      <c r="C1152" s="4" t="s">
        <v>356</v>
      </c>
      <c r="D1152" s="36">
        <v>33.61</v>
      </c>
      <c r="E1152" s="36"/>
      <c r="F1152" s="4" t="s">
        <v>13</v>
      </c>
      <c r="G1152" s="37" t="s">
        <v>14</v>
      </c>
      <c r="H1152" s="37"/>
      <c r="I1152" s="22" t="s">
        <v>2517</v>
      </c>
      <c r="J1152" s="22" t="s">
        <v>2518</v>
      </c>
      <c r="K1152" s="12" t="s">
        <v>19</v>
      </c>
    </row>
    <row r="1153" spans="1:11" ht="45" customHeight="1" x14ac:dyDescent="0.25">
      <c r="A1153" s="11" t="s">
        <v>1216</v>
      </c>
      <c r="B1153" s="4" t="s">
        <v>1165</v>
      </c>
      <c r="C1153" s="4" t="s">
        <v>356</v>
      </c>
      <c r="D1153" s="36">
        <v>28.57</v>
      </c>
      <c r="E1153" s="36"/>
      <c r="F1153" s="4" t="s">
        <v>13</v>
      </c>
      <c r="G1153" s="37" t="s">
        <v>14</v>
      </c>
      <c r="H1153" s="37"/>
      <c r="I1153" s="22" t="s">
        <v>2517</v>
      </c>
      <c r="J1153" s="22" t="s">
        <v>2518</v>
      </c>
      <c r="K1153" s="12" t="s">
        <v>19</v>
      </c>
    </row>
    <row r="1154" spans="1:11" ht="44.25" customHeight="1" x14ac:dyDescent="0.25">
      <c r="A1154" s="11" t="s">
        <v>1217</v>
      </c>
      <c r="B1154" s="4" t="s">
        <v>1165</v>
      </c>
      <c r="C1154" s="4" t="s">
        <v>356</v>
      </c>
      <c r="D1154" s="36">
        <v>33.6</v>
      </c>
      <c r="E1154" s="36"/>
      <c r="F1154" s="4" t="s">
        <v>13</v>
      </c>
      <c r="G1154" s="37" t="s">
        <v>14</v>
      </c>
      <c r="H1154" s="37"/>
      <c r="I1154" s="22" t="s">
        <v>2517</v>
      </c>
      <c r="J1154" s="22" t="s">
        <v>2518</v>
      </c>
      <c r="K1154" s="12" t="s">
        <v>19</v>
      </c>
    </row>
    <row r="1155" spans="1:11" ht="45" customHeight="1" x14ac:dyDescent="0.25">
      <c r="A1155" s="11" t="s">
        <v>1218</v>
      </c>
      <c r="B1155" s="4" t="s">
        <v>1165</v>
      </c>
      <c r="C1155" s="4" t="s">
        <v>356</v>
      </c>
      <c r="D1155" s="36">
        <v>151.19999999999999</v>
      </c>
      <c r="E1155" s="36"/>
      <c r="F1155" s="4" t="s">
        <v>13</v>
      </c>
      <c r="G1155" s="37" t="s">
        <v>14</v>
      </c>
      <c r="H1155" s="37"/>
      <c r="I1155" s="22" t="s">
        <v>2517</v>
      </c>
      <c r="J1155" s="22" t="s">
        <v>2518</v>
      </c>
      <c r="K1155" s="12" t="s">
        <v>19</v>
      </c>
    </row>
    <row r="1156" spans="1:11" ht="44.25" customHeight="1" x14ac:dyDescent="0.25">
      <c r="A1156" s="11" t="s">
        <v>1219</v>
      </c>
      <c r="B1156" s="4" t="s">
        <v>1165</v>
      </c>
      <c r="C1156" s="4" t="s">
        <v>356</v>
      </c>
      <c r="D1156" s="36">
        <v>13.44</v>
      </c>
      <c r="E1156" s="36"/>
      <c r="F1156" s="4" t="s">
        <v>13</v>
      </c>
      <c r="G1156" s="37" t="s">
        <v>14</v>
      </c>
      <c r="H1156" s="37"/>
      <c r="I1156" s="22" t="s">
        <v>2517</v>
      </c>
      <c r="J1156" s="22" t="s">
        <v>2518</v>
      </c>
      <c r="K1156" s="12" t="s">
        <v>19</v>
      </c>
    </row>
    <row r="1157" spans="1:11" ht="45" customHeight="1" x14ac:dyDescent="0.25">
      <c r="A1157" s="11" t="s">
        <v>1220</v>
      </c>
      <c r="B1157" s="4" t="s">
        <v>1165</v>
      </c>
      <c r="C1157" s="4" t="s">
        <v>356</v>
      </c>
      <c r="D1157" s="36">
        <v>3</v>
      </c>
      <c r="E1157" s="36"/>
      <c r="F1157" s="4" t="s">
        <v>13</v>
      </c>
      <c r="G1157" s="37" t="s">
        <v>14</v>
      </c>
      <c r="H1157" s="37"/>
      <c r="I1157" s="22" t="s">
        <v>2517</v>
      </c>
      <c r="J1157" s="22" t="s">
        <v>2518</v>
      </c>
      <c r="K1157" s="12" t="s">
        <v>19</v>
      </c>
    </row>
    <row r="1158" spans="1:11" ht="45" customHeight="1" x14ac:dyDescent="0.25">
      <c r="A1158" s="11" t="s">
        <v>1221</v>
      </c>
      <c r="B1158" s="4" t="s">
        <v>1165</v>
      </c>
      <c r="C1158" s="4" t="s">
        <v>356</v>
      </c>
      <c r="D1158" s="36">
        <v>159.65</v>
      </c>
      <c r="E1158" s="36"/>
      <c r="F1158" s="4" t="s">
        <v>13</v>
      </c>
      <c r="G1158" s="37" t="s">
        <v>14</v>
      </c>
      <c r="H1158" s="37"/>
      <c r="I1158" s="22" t="s">
        <v>2517</v>
      </c>
      <c r="J1158" s="22" t="s">
        <v>2518</v>
      </c>
      <c r="K1158" s="12" t="s">
        <v>17</v>
      </c>
    </row>
    <row r="1159" spans="1:11" ht="44.25" customHeight="1" x14ac:dyDescent="0.25">
      <c r="A1159" s="11" t="s">
        <v>1222</v>
      </c>
      <c r="B1159" s="4" t="s">
        <v>1165</v>
      </c>
      <c r="C1159" s="4" t="s">
        <v>356</v>
      </c>
      <c r="D1159" s="36">
        <v>5.71</v>
      </c>
      <c r="E1159" s="36"/>
      <c r="F1159" s="4" t="s">
        <v>13</v>
      </c>
      <c r="G1159" s="37" t="s">
        <v>14</v>
      </c>
      <c r="H1159" s="37"/>
      <c r="I1159" s="22" t="s">
        <v>2517</v>
      </c>
      <c r="J1159" s="22" t="s">
        <v>2518</v>
      </c>
      <c r="K1159" s="12" t="s">
        <v>19</v>
      </c>
    </row>
    <row r="1160" spans="1:11" ht="45" customHeight="1" x14ac:dyDescent="0.25">
      <c r="A1160" s="11" t="s">
        <v>1223</v>
      </c>
      <c r="B1160" s="4" t="s">
        <v>1165</v>
      </c>
      <c r="C1160" s="4" t="s">
        <v>356</v>
      </c>
      <c r="D1160" s="36">
        <v>10.08</v>
      </c>
      <c r="E1160" s="36"/>
      <c r="F1160" s="4" t="s">
        <v>13</v>
      </c>
      <c r="G1160" s="37" t="s">
        <v>14</v>
      </c>
      <c r="H1160" s="37"/>
      <c r="I1160" s="22" t="s">
        <v>2517</v>
      </c>
      <c r="J1160" s="22" t="s">
        <v>2518</v>
      </c>
      <c r="K1160" s="12" t="s">
        <v>19</v>
      </c>
    </row>
    <row r="1161" spans="1:11" ht="44.25" customHeight="1" x14ac:dyDescent="0.25">
      <c r="A1161" s="11" t="s">
        <v>1224</v>
      </c>
      <c r="B1161" s="4" t="s">
        <v>1165</v>
      </c>
      <c r="C1161" s="4" t="s">
        <v>356</v>
      </c>
      <c r="D1161" s="36">
        <v>4.8</v>
      </c>
      <c r="E1161" s="36"/>
      <c r="F1161" s="4" t="s">
        <v>13</v>
      </c>
      <c r="G1161" s="37" t="s">
        <v>14</v>
      </c>
      <c r="H1161" s="37"/>
      <c r="I1161" s="22" t="s">
        <v>2517</v>
      </c>
      <c r="J1161" s="22" t="s">
        <v>2518</v>
      </c>
      <c r="K1161" s="12" t="s">
        <v>19</v>
      </c>
    </row>
    <row r="1162" spans="1:11" ht="45" customHeight="1" x14ac:dyDescent="0.25">
      <c r="A1162" s="11" t="s">
        <v>1225</v>
      </c>
      <c r="B1162" s="4" t="s">
        <v>1165</v>
      </c>
      <c r="C1162" s="4" t="s">
        <v>356</v>
      </c>
      <c r="D1162" s="36">
        <v>3.61</v>
      </c>
      <c r="E1162" s="36"/>
      <c r="F1162" s="4" t="s">
        <v>13</v>
      </c>
      <c r="G1162" s="37" t="s">
        <v>14</v>
      </c>
      <c r="H1162" s="37"/>
      <c r="I1162" s="22" t="s">
        <v>2517</v>
      </c>
      <c r="J1162" s="22" t="s">
        <v>2518</v>
      </c>
      <c r="K1162" s="12" t="s">
        <v>19</v>
      </c>
    </row>
    <row r="1163" spans="1:11" ht="45" customHeight="1" x14ac:dyDescent="0.25">
      <c r="A1163" s="11" t="s">
        <v>1226</v>
      </c>
      <c r="B1163" s="4" t="s">
        <v>1165</v>
      </c>
      <c r="C1163" s="4" t="s">
        <v>356</v>
      </c>
      <c r="D1163" s="36">
        <v>12.5</v>
      </c>
      <c r="E1163" s="36"/>
      <c r="F1163" s="4" t="s">
        <v>13</v>
      </c>
      <c r="G1163" s="37" t="s">
        <v>14</v>
      </c>
      <c r="H1163" s="37"/>
      <c r="I1163" s="22" t="s">
        <v>2517</v>
      </c>
      <c r="J1163" s="22" t="s">
        <v>2518</v>
      </c>
      <c r="K1163" s="12" t="s">
        <v>17</v>
      </c>
    </row>
    <row r="1164" spans="1:11" ht="44.25" customHeight="1" x14ac:dyDescent="0.25">
      <c r="A1164" s="11" t="s">
        <v>1227</v>
      </c>
      <c r="B1164" s="4" t="s">
        <v>1165</v>
      </c>
      <c r="C1164" s="4" t="s">
        <v>356</v>
      </c>
      <c r="D1164" s="36">
        <v>4.2</v>
      </c>
      <c r="E1164" s="36"/>
      <c r="F1164" s="4" t="s">
        <v>13</v>
      </c>
      <c r="G1164" s="37" t="s">
        <v>14</v>
      </c>
      <c r="H1164" s="37"/>
      <c r="I1164" s="22" t="s">
        <v>2517</v>
      </c>
      <c r="J1164" s="22" t="s">
        <v>2518</v>
      </c>
      <c r="K1164" s="12" t="s">
        <v>19</v>
      </c>
    </row>
    <row r="1165" spans="1:11" ht="45" customHeight="1" x14ac:dyDescent="0.25">
      <c r="A1165" s="11" t="s">
        <v>1228</v>
      </c>
      <c r="B1165" s="4" t="s">
        <v>1165</v>
      </c>
      <c r="C1165" s="4" t="s">
        <v>356</v>
      </c>
      <c r="D1165" s="36">
        <v>1.52</v>
      </c>
      <c r="E1165" s="36"/>
      <c r="F1165" s="4" t="s">
        <v>13</v>
      </c>
      <c r="G1165" s="37" t="s">
        <v>14</v>
      </c>
      <c r="H1165" s="37"/>
      <c r="I1165" s="22" t="s">
        <v>2517</v>
      </c>
      <c r="J1165" s="22" t="s">
        <v>2518</v>
      </c>
      <c r="K1165" s="12" t="s">
        <v>19</v>
      </c>
    </row>
    <row r="1166" spans="1:11" ht="44.25" customHeight="1" x14ac:dyDescent="0.25">
      <c r="A1166" s="11" t="s">
        <v>1229</v>
      </c>
      <c r="B1166" s="4" t="s">
        <v>1165</v>
      </c>
      <c r="C1166" s="4" t="s">
        <v>356</v>
      </c>
      <c r="D1166" s="36">
        <v>14.7</v>
      </c>
      <c r="E1166" s="36"/>
      <c r="F1166" s="4" t="s">
        <v>13</v>
      </c>
      <c r="G1166" s="37" t="s">
        <v>14</v>
      </c>
      <c r="H1166" s="37"/>
      <c r="I1166" s="22" t="s">
        <v>2517</v>
      </c>
      <c r="J1166" s="22" t="s">
        <v>2518</v>
      </c>
      <c r="K1166" s="12" t="s">
        <v>19</v>
      </c>
    </row>
    <row r="1167" spans="1:11" ht="45" customHeight="1" x14ac:dyDescent="0.25">
      <c r="A1167" s="11" t="s">
        <v>1230</v>
      </c>
      <c r="B1167" s="4" t="s">
        <v>1165</v>
      </c>
      <c r="C1167" s="4" t="s">
        <v>356</v>
      </c>
      <c r="D1167" s="36">
        <v>33.24</v>
      </c>
      <c r="E1167" s="36"/>
      <c r="F1167" s="4" t="s">
        <v>13</v>
      </c>
      <c r="G1167" s="37" t="s">
        <v>14</v>
      </c>
      <c r="H1167" s="37"/>
      <c r="I1167" s="22" t="s">
        <v>2517</v>
      </c>
      <c r="J1167" s="22" t="s">
        <v>2518</v>
      </c>
      <c r="K1167" s="12" t="s">
        <v>19</v>
      </c>
    </row>
    <row r="1168" spans="1:11" ht="45" customHeight="1" x14ac:dyDescent="0.25">
      <c r="A1168" s="11" t="s">
        <v>1231</v>
      </c>
      <c r="B1168" s="4" t="s">
        <v>1165</v>
      </c>
      <c r="C1168" s="4" t="s">
        <v>356</v>
      </c>
      <c r="D1168" s="36">
        <v>5.5</v>
      </c>
      <c r="E1168" s="36"/>
      <c r="F1168" s="4" t="s">
        <v>13</v>
      </c>
      <c r="G1168" s="37" t="s">
        <v>14</v>
      </c>
      <c r="H1168" s="37"/>
      <c r="I1168" s="22" t="s">
        <v>2517</v>
      </c>
      <c r="J1168" s="22" t="s">
        <v>2518</v>
      </c>
      <c r="K1168" s="12" t="s">
        <v>19</v>
      </c>
    </row>
    <row r="1169" spans="1:11" ht="44.25" customHeight="1" x14ac:dyDescent="0.25">
      <c r="A1169" s="11" t="s">
        <v>1232</v>
      </c>
      <c r="B1169" s="4" t="s">
        <v>1165</v>
      </c>
      <c r="C1169" s="4" t="s">
        <v>356</v>
      </c>
      <c r="D1169" s="36">
        <v>18.399999999999999</v>
      </c>
      <c r="E1169" s="36"/>
      <c r="F1169" s="4" t="s">
        <v>13</v>
      </c>
      <c r="G1169" s="37" t="s">
        <v>14</v>
      </c>
      <c r="H1169" s="37"/>
      <c r="I1169" s="22" t="s">
        <v>2517</v>
      </c>
      <c r="J1169" s="22" t="s">
        <v>2518</v>
      </c>
      <c r="K1169" s="12" t="s">
        <v>19</v>
      </c>
    </row>
    <row r="1170" spans="1:11" ht="45" customHeight="1" x14ac:dyDescent="0.25">
      <c r="A1170" s="11" t="s">
        <v>1233</v>
      </c>
      <c r="B1170" s="4" t="s">
        <v>1165</v>
      </c>
      <c r="C1170" s="4" t="s">
        <v>356</v>
      </c>
      <c r="D1170" s="36">
        <v>25.2</v>
      </c>
      <c r="E1170" s="36"/>
      <c r="F1170" s="4" t="s">
        <v>13</v>
      </c>
      <c r="G1170" s="37" t="s">
        <v>14</v>
      </c>
      <c r="H1170" s="37"/>
      <c r="I1170" s="22" t="s">
        <v>2517</v>
      </c>
      <c r="J1170" s="22" t="s">
        <v>2518</v>
      </c>
      <c r="K1170" s="12" t="s">
        <v>19</v>
      </c>
    </row>
    <row r="1171" spans="1:11" ht="44.25" customHeight="1" x14ac:dyDescent="0.25">
      <c r="A1171" s="11" t="s">
        <v>1234</v>
      </c>
      <c r="B1171" s="4" t="s">
        <v>1165</v>
      </c>
      <c r="C1171" s="4" t="s">
        <v>356</v>
      </c>
      <c r="D1171" s="36">
        <v>20.16</v>
      </c>
      <c r="E1171" s="36"/>
      <c r="F1171" s="4" t="s">
        <v>13</v>
      </c>
      <c r="G1171" s="37" t="s">
        <v>14</v>
      </c>
      <c r="H1171" s="37"/>
      <c r="I1171" s="22" t="s">
        <v>2517</v>
      </c>
      <c r="J1171" s="22" t="s">
        <v>2518</v>
      </c>
      <c r="K1171" s="12" t="s">
        <v>19</v>
      </c>
    </row>
    <row r="1172" spans="1:11" ht="45" customHeight="1" x14ac:dyDescent="0.25">
      <c r="A1172" s="11" t="s">
        <v>1235</v>
      </c>
      <c r="B1172" s="4" t="s">
        <v>1165</v>
      </c>
      <c r="C1172" s="4" t="s">
        <v>356</v>
      </c>
      <c r="D1172" s="36">
        <v>46.2</v>
      </c>
      <c r="E1172" s="36"/>
      <c r="F1172" s="4" t="s">
        <v>13</v>
      </c>
      <c r="G1172" s="37" t="s">
        <v>14</v>
      </c>
      <c r="H1172" s="37"/>
      <c r="I1172" s="22" t="s">
        <v>2517</v>
      </c>
      <c r="J1172" s="22" t="s">
        <v>2518</v>
      </c>
      <c r="K1172" s="12" t="s">
        <v>19</v>
      </c>
    </row>
    <row r="1173" spans="1:11" ht="45" customHeight="1" x14ac:dyDescent="0.25">
      <c r="A1173" s="11" t="s">
        <v>1236</v>
      </c>
      <c r="B1173" s="4" t="s">
        <v>1165</v>
      </c>
      <c r="C1173" s="4" t="s">
        <v>356</v>
      </c>
      <c r="D1173" s="36">
        <v>46.2</v>
      </c>
      <c r="E1173" s="36"/>
      <c r="F1173" s="4" t="s">
        <v>13</v>
      </c>
      <c r="G1173" s="37" t="s">
        <v>14</v>
      </c>
      <c r="H1173" s="37"/>
      <c r="I1173" s="22" t="s">
        <v>2517</v>
      </c>
      <c r="J1173" s="22" t="s">
        <v>2518</v>
      </c>
      <c r="K1173" s="12" t="s">
        <v>19</v>
      </c>
    </row>
    <row r="1174" spans="1:11" ht="44.25" customHeight="1" x14ac:dyDescent="0.25">
      <c r="A1174" s="11" t="s">
        <v>1237</v>
      </c>
      <c r="B1174" s="4" t="s">
        <v>1165</v>
      </c>
      <c r="C1174" s="4" t="s">
        <v>356</v>
      </c>
      <c r="D1174" s="36">
        <v>21</v>
      </c>
      <c r="E1174" s="36"/>
      <c r="F1174" s="4" t="s">
        <v>13</v>
      </c>
      <c r="G1174" s="37" t="s">
        <v>14</v>
      </c>
      <c r="H1174" s="37"/>
      <c r="I1174" s="22" t="s">
        <v>2517</v>
      </c>
      <c r="J1174" s="22" t="s">
        <v>2518</v>
      </c>
      <c r="K1174" s="12" t="s">
        <v>19</v>
      </c>
    </row>
    <row r="1175" spans="1:11" ht="45" customHeight="1" x14ac:dyDescent="0.25">
      <c r="A1175" s="11" t="s">
        <v>1238</v>
      </c>
      <c r="B1175" s="4" t="s">
        <v>1165</v>
      </c>
      <c r="C1175" s="4" t="s">
        <v>356</v>
      </c>
      <c r="D1175" s="36">
        <v>21</v>
      </c>
      <c r="E1175" s="36"/>
      <c r="F1175" s="4" t="s">
        <v>13</v>
      </c>
      <c r="G1175" s="37" t="s">
        <v>14</v>
      </c>
      <c r="H1175" s="37"/>
      <c r="I1175" s="22" t="s">
        <v>2517</v>
      </c>
      <c r="J1175" s="22" t="s">
        <v>2518</v>
      </c>
      <c r="K1175" s="12" t="s">
        <v>19</v>
      </c>
    </row>
    <row r="1176" spans="1:11" ht="44.25" customHeight="1" x14ac:dyDescent="0.25">
      <c r="A1176" s="11" t="s">
        <v>1239</v>
      </c>
      <c r="B1176" s="4" t="s">
        <v>1165</v>
      </c>
      <c r="C1176" s="4" t="s">
        <v>356</v>
      </c>
      <c r="D1176" s="36">
        <v>21</v>
      </c>
      <c r="E1176" s="36"/>
      <c r="F1176" s="4" t="s">
        <v>13</v>
      </c>
      <c r="G1176" s="37" t="s">
        <v>14</v>
      </c>
      <c r="H1176" s="37"/>
      <c r="I1176" s="22" t="s">
        <v>2517</v>
      </c>
      <c r="J1176" s="22" t="s">
        <v>2518</v>
      </c>
      <c r="K1176" s="12" t="s">
        <v>17</v>
      </c>
    </row>
    <row r="1177" spans="1:11" ht="45" customHeight="1" x14ac:dyDescent="0.25">
      <c r="A1177" s="11" t="s">
        <v>1240</v>
      </c>
      <c r="B1177" s="4" t="s">
        <v>1165</v>
      </c>
      <c r="C1177" s="4" t="s">
        <v>356</v>
      </c>
      <c r="D1177" s="36">
        <v>4.2</v>
      </c>
      <c r="E1177" s="36"/>
      <c r="F1177" s="4" t="s">
        <v>13</v>
      </c>
      <c r="G1177" s="37" t="s">
        <v>14</v>
      </c>
      <c r="H1177" s="37"/>
      <c r="I1177" s="22" t="s">
        <v>2517</v>
      </c>
      <c r="J1177" s="22" t="s">
        <v>2518</v>
      </c>
      <c r="K1177" s="12" t="s">
        <v>19</v>
      </c>
    </row>
    <row r="1178" spans="1:11" ht="45" customHeight="1" x14ac:dyDescent="0.25">
      <c r="A1178" s="11" t="s">
        <v>1241</v>
      </c>
      <c r="B1178" s="4" t="s">
        <v>1165</v>
      </c>
      <c r="C1178" s="4" t="s">
        <v>356</v>
      </c>
      <c r="D1178" s="36">
        <v>6</v>
      </c>
      <c r="E1178" s="36"/>
      <c r="F1178" s="4" t="s">
        <v>13</v>
      </c>
      <c r="G1178" s="37" t="s">
        <v>14</v>
      </c>
      <c r="H1178" s="37"/>
      <c r="I1178" s="22" t="s">
        <v>2517</v>
      </c>
      <c r="J1178" s="22" t="s">
        <v>2518</v>
      </c>
      <c r="K1178" s="12" t="s">
        <v>19</v>
      </c>
    </row>
    <row r="1179" spans="1:11" ht="44.25" customHeight="1" x14ac:dyDescent="0.25">
      <c r="A1179" s="11" t="s">
        <v>1242</v>
      </c>
      <c r="B1179" s="4" t="s">
        <v>1165</v>
      </c>
      <c r="C1179" s="4" t="s">
        <v>356</v>
      </c>
      <c r="D1179" s="36">
        <v>10</v>
      </c>
      <c r="E1179" s="36"/>
      <c r="F1179" s="4" t="s">
        <v>13</v>
      </c>
      <c r="G1179" s="37" t="s">
        <v>14</v>
      </c>
      <c r="H1179" s="37"/>
      <c r="I1179" s="22" t="s">
        <v>2517</v>
      </c>
      <c r="J1179" s="22" t="s">
        <v>2518</v>
      </c>
      <c r="K1179" s="12" t="s">
        <v>19</v>
      </c>
    </row>
    <row r="1180" spans="1:11" ht="45" customHeight="1" x14ac:dyDescent="0.25">
      <c r="A1180" s="11" t="s">
        <v>1243</v>
      </c>
      <c r="B1180" s="4" t="s">
        <v>1165</v>
      </c>
      <c r="C1180" s="4" t="s">
        <v>356</v>
      </c>
      <c r="D1180" s="36">
        <v>3.5</v>
      </c>
      <c r="E1180" s="36"/>
      <c r="F1180" s="4" t="s">
        <v>13</v>
      </c>
      <c r="G1180" s="37" t="s">
        <v>14</v>
      </c>
      <c r="H1180" s="37"/>
      <c r="I1180" s="22" t="s">
        <v>2517</v>
      </c>
      <c r="J1180" s="22" t="s">
        <v>2518</v>
      </c>
      <c r="K1180" s="12" t="s">
        <v>19</v>
      </c>
    </row>
    <row r="1181" spans="1:11" ht="44.25" customHeight="1" x14ac:dyDescent="0.25">
      <c r="A1181" s="11" t="s">
        <v>1244</v>
      </c>
      <c r="B1181" s="4" t="s">
        <v>1165</v>
      </c>
      <c r="C1181" s="4" t="s">
        <v>356</v>
      </c>
      <c r="D1181" s="36">
        <v>6.96</v>
      </c>
      <c r="E1181" s="36"/>
      <c r="F1181" s="4" t="s">
        <v>13</v>
      </c>
      <c r="G1181" s="37" t="s">
        <v>14</v>
      </c>
      <c r="H1181" s="37"/>
      <c r="I1181" s="22" t="s">
        <v>2517</v>
      </c>
      <c r="J1181" s="22" t="s">
        <v>2518</v>
      </c>
      <c r="K1181" s="12" t="s">
        <v>19</v>
      </c>
    </row>
    <row r="1182" spans="1:11" ht="45" customHeight="1" x14ac:dyDescent="0.25">
      <c r="A1182" s="11" t="s">
        <v>1245</v>
      </c>
      <c r="B1182" s="4" t="s">
        <v>1165</v>
      </c>
      <c r="C1182" s="4" t="s">
        <v>356</v>
      </c>
      <c r="D1182" s="36">
        <v>2.1</v>
      </c>
      <c r="E1182" s="36"/>
      <c r="F1182" s="4" t="s">
        <v>13</v>
      </c>
      <c r="G1182" s="37" t="s">
        <v>14</v>
      </c>
      <c r="H1182" s="37"/>
      <c r="I1182" s="22" t="s">
        <v>2517</v>
      </c>
      <c r="J1182" s="22" t="s">
        <v>2518</v>
      </c>
      <c r="K1182" s="12" t="s">
        <v>19</v>
      </c>
    </row>
    <row r="1183" spans="1:11" ht="45" customHeight="1" x14ac:dyDescent="0.25">
      <c r="A1183" s="11" t="s">
        <v>1246</v>
      </c>
      <c r="B1183" s="4" t="s">
        <v>1165</v>
      </c>
      <c r="C1183" s="4" t="s">
        <v>356</v>
      </c>
      <c r="D1183" s="36">
        <v>17.7</v>
      </c>
      <c r="E1183" s="36"/>
      <c r="F1183" s="4" t="s">
        <v>13</v>
      </c>
      <c r="G1183" s="37" t="s">
        <v>14</v>
      </c>
      <c r="H1183" s="37"/>
      <c r="I1183" s="22" t="s">
        <v>2517</v>
      </c>
      <c r="J1183" s="22" t="s">
        <v>2518</v>
      </c>
      <c r="K1183" s="12" t="s">
        <v>19</v>
      </c>
    </row>
    <row r="1184" spans="1:11" ht="44.25" customHeight="1" x14ac:dyDescent="0.25">
      <c r="A1184" s="11" t="s">
        <v>1247</v>
      </c>
      <c r="B1184" s="4" t="s">
        <v>1165</v>
      </c>
      <c r="C1184" s="4" t="s">
        <v>356</v>
      </c>
      <c r="D1184" s="36">
        <v>357.25</v>
      </c>
      <c r="E1184" s="36"/>
      <c r="F1184" s="4" t="s">
        <v>13</v>
      </c>
      <c r="G1184" s="37" t="s">
        <v>14</v>
      </c>
      <c r="H1184" s="37"/>
      <c r="I1184" s="22" t="s">
        <v>2517</v>
      </c>
      <c r="J1184" s="22" t="s">
        <v>2518</v>
      </c>
      <c r="K1184" s="12" t="s">
        <v>19</v>
      </c>
    </row>
    <row r="1185" spans="1:11" ht="45" customHeight="1" x14ac:dyDescent="0.25">
      <c r="A1185" s="11" t="s">
        <v>1248</v>
      </c>
      <c r="B1185" s="4" t="s">
        <v>1165</v>
      </c>
      <c r="C1185" s="4" t="s">
        <v>356</v>
      </c>
      <c r="D1185" s="36">
        <v>445.4</v>
      </c>
      <c r="E1185" s="36"/>
      <c r="F1185" s="4" t="s">
        <v>13</v>
      </c>
      <c r="G1185" s="37" t="s">
        <v>14</v>
      </c>
      <c r="H1185" s="37"/>
      <c r="I1185" s="22" t="s">
        <v>2517</v>
      </c>
      <c r="J1185" s="22" t="s">
        <v>2518</v>
      </c>
      <c r="K1185" s="12" t="s">
        <v>17</v>
      </c>
    </row>
    <row r="1186" spans="1:11" ht="44.25" customHeight="1" x14ac:dyDescent="0.25">
      <c r="A1186" s="11" t="s">
        <v>1249</v>
      </c>
      <c r="B1186" s="4" t="s">
        <v>1165</v>
      </c>
      <c r="C1186" s="4" t="s">
        <v>356</v>
      </c>
      <c r="D1186" s="36">
        <v>189</v>
      </c>
      <c r="E1186" s="36"/>
      <c r="F1186" s="4" t="s">
        <v>13</v>
      </c>
      <c r="G1186" s="37" t="s">
        <v>14</v>
      </c>
      <c r="H1186" s="37"/>
      <c r="I1186" s="22" t="s">
        <v>2517</v>
      </c>
      <c r="J1186" s="22" t="s">
        <v>2518</v>
      </c>
      <c r="K1186" s="12" t="s">
        <v>19</v>
      </c>
    </row>
    <row r="1187" spans="1:11" ht="45" customHeight="1" x14ac:dyDescent="0.25">
      <c r="A1187" s="11" t="s">
        <v>1250</v>
      </c>
      <c r="B1187" s="4" t="s">
        <v>1165</v>
      </c>
      <c r="C1187" s="4" t="s">
        <v>356</v>
      </c>
      <c r="D1187" s="36">
        <v>47.9</v>
      </c>
      <c r="E1187" s="36"/>
      <c r="F1187" s="4" t="s">
        <v>13</v>
      </c>
      <c r="G1187" s="37" t="s">
        <v>14</v>
      </c>
      <c r="H1187" s="37"/>
      <c r="I1187" s="22" t="s">
        <v>2517</v>
      </c>
      <c r="J1187" s="22" t="s">
        <v>2518</v>
      </c>
      <c r="K1187" s="12" t="s">
        <v>19</v>
      </c>
    </row>
    <row r="1188" spans="1:11" ht="45" customHeight="1" x14ac:dyDescent="0.25">
      <c r="A1188" s="11" t="s">
        <v>1251</v>
      </c>
      <c r="B1188" s="4" t="s">
        <v>1165</v>
      </c>
      <c r="C1188" s="4" t="s">
        <v>356</v>
      </c>
      <c r="D1188" s="36">
        <v>119.7</v>
      </c>
      <c r="E1188" s="36"/>
      <c r="F1188" s="4" t="s">
        <v>13</v>
      </c>
      <c r="G1188" s="37" t="s">
        <v>14</v>
      </c>
      <c r="H1188" s="37"/>
      <c r="I1188" s="22" t="s">
        <v>2517</v>
      </c>
      <c r="J1188" s="22" t="s">
        <v>2518</v>
      </c>
      <c r="K1188" s="12" t="s">
        <v>19</v>
      </c>
    </row>
    <row r="1189" spans="1:11" ht="44.25" customHeight="1" x14ac:dyDescent="0.25">
      <c r="A1189" s="11" t="s">
        <v>1252</v>
      </c>
      <c r="B1189" s="4" t="s">
        <v>1165</v>
      </c>
      <c r="C1189" s="4" t="s">
        <v>356</v>
      </c>
      <c r="D1189" s="36">
        <v>79.8</v>
      </c>
      <c r="E1189" s="36"/>
      <c r="F1189" s="4" t="s">
        <v>13</v>
      </c>
      <c r="G1189" s="37" t="s">
        <v>14</v>
      </c>
      <c r="H1189" s="37"/>
      <c r="I1189" s="22" t="s">
        <v>2517</v>
      </c>
      <c r="J1189" s="22" t="s">
        <v>2518</v>
      </c>
      <c r="K1189" s="12" t="s">
        <v>19</v>
      </c>
    </row>
    <row r="1190" spans="1:11" ht="45" customHeight="1" x14ac:dyDescent="0.25">
      <c r="A1190" s="11" t="s">
        <v>1253</v>
      </c>
      <c r="B1190" s="4" t="s">
        <v>1165</v>
      </c>
      <c r="C1190" s="4" t="s">
        <v>356</v>
      </c>
      <c r="D1190" s="36">
        <v>67.2</v>
      </c>
      <c r="E1190" s="36"/>
      <c r="F1190" s="4" t="s">
        <v>13</v>
      </c>
      <c r="G1190" s="37" t="s">
        <v>14</v>
      </c>
      <c r="H1190" s="37"/>
      <c r="I1190" s="22" t="s">
        <v>2517</v>
      </c>
      <c r="J1190" s="22" t="s">
        <v>2518</v>
      </c>
      <c r="K1190" s="12" t="s">
        <v>17</v>
      </c>
    </row>
    <row r="1191" spans="1:11" ht="44.25" customHeight="1" x14ac:dyDescent="0.25">
      <c r="A1191" s="11" t="s">
        <v>1254</v>
      </c>
      <c r="B1191" s="4" t="s">
        <v>1165</v>
      </c>
      <c r="C1191" s="4" t="s">
        <v>356</v>
      </c>
      <c r="D1191" s="36">
        <v>11.76</v>
      </c>
      <c r="E1191" s="36"/>
      <c r="F1191" s="4" t="s">
        <v>13</v>
      </c>
      <c r="G1191" s="37" t="s">
        <v>14</v>
      </c>
      <c r="H1191" s="37"/>
      <c r="I1191" s="22" t="s">
        <v>2517</v>
      </c>
      <c r="J1191" s="22" t="s">
        <v>2518</v>
      </c>
      <c r="K1191" s="12" t="s">
        <v>19</v>
      </c>
    </row>
    <row r="1192" spans="1:11" ht="45" customHeight="1" x14ac:dyDescent="0.25">
      <c r="A1192" s="11" t="s">
        <v>1255</v>
      </c>
      <c r="B1192" s="4" t="s">
        <v>1165</v>
      </c>
      <c r="C1192" s="4" t="s">
        <v>356</v>
      </c>
      <c r="D1192" s="36">
        <v>26.05</v>
      </c>
      <c r="E1192" s="36"/>
      <c r="F1192" s="4" t="s">
        <v>13</v>
      </c>
      <c r="G1192" s="37" t="s">
        <v>14</v>
      </c>
      <c r="H1192" s="37"/>
      <c r="I1192" s="22" t="s">
        <v>2517</v>
      </c>
      <c r="J1192" s="22" t="s">
        <v>2518</v>
      </c>
      <c r="K1192" s="12" t="s">
        <v>19</v>
      </c>
    </row>
    <row r="1193" spans="1:11" ht="45" customHeight="1" x14ac:dyDescent="0.25">
      <c r="A1193" s="11" t="s">
        <v>1256</v>
      </c>
      <c r="B1193" s="4" t="s">
        <v>1165</v>
      </c>
      <c r="C1193" s="4" t="s">
        <v>356</v>
      </c>
      <c r="D1193" s="36">
        <v>32.770000000000003</v>
      </c>
      <c r="E1193" s="36"/>
      <c r="F1193" s="4" t="s">
        <v>13</v>
      </c>
      <c r="G1193" s="37" t="s">
        <v>14</v>
      </c>
      <c r="H1193" s="37"/>
      <c r="I1193" s="22" t="s">
        <v>2517</v>
      </c>
      <c r="J1193" s="22" t="s">
        <v>2518</v>
      </c>
      <c r="K1193" s="12" t="s">
        <v>19</v>
      </c>
    </row>
    <row r="1194" spans="1:11" ht="44.25" customHeight="1" x14ac:dyDescent="0.25">
      <c r="A1194" s="11" t="s">
        <v>1257</v>
      </c>
      <c r="B1194" s="4" t="s">
        <v>1165</v>
      </c>
      <c r="C1194" s="4" t="s">
        <v>356</v>
      </c>
      <c r="D1194" s="36">
        <v>11.34</v>
      </c>
      <c r="E1194" s="36"/>
      <c r="F1194" s="4" t="s">
        <v>13</v>
      </c>
      <c r="G1194" s="37" t="s">
        <v>14</v>
      </c>
      <c r="H1194" s="37"/>
      <c r="I1194" s="22" t="s">
        <v>2517</v>
      </c>
      <c r="J1194" s="22" t="s">
        <v>2518</v>
      </c>
      <c r="K1194" s="12" t="s">
        <v>19</v>
      </c>
    </row>
    <row r="1195" spans="1:11" ht="45" customHeight="1" x14ac:dyDescent="0.25">
      <c r="A1195" s="11" t="s">
        <v>1258</v>
      </c>
      <c r="B1195" s="4" t="s">
        <v>1165</v>
      </c>
      <c r="C1195" s="4" t="s">
        <v>356</v>
      </c>
      <c r="D1195" s="36">
        <v>8.82</v>
      </c>
      <c r="E1195" s="36"/>
      <c r="F1195" s="4" t="s">
        <v>13</v>
      </c>
      <c r="G1195" s="37" t="s">
        <v>14</v>
      </c>
      <c r="H1195" s="37"/>
      <c r="I1195" s="22" t="s">
        <v>2517</v>
      </c>
      <c r="J1195" s="22" t="s">
        <v>2518</v>
      </c>
      <c r="K1195" s="12" t="s">
        <v>19</v>
      </c>
    </row>
    <row r="1196" spans="1:11" ht="44.25" customHeight="1" x14ac:dyDescent="0.25">
      <c r="A1196" s="11" t="s">
        <v>1259</v>
      </c>
      <c r="B1196" s="4" t="s">
        <v>1165</v>
      </c>
      <c r="C1196" s="4" t="s">
        <v>356</v>
      </c>
      <c r="D1196" s="36">
        <v>31.74</v>
      </c>
      <c r="E1196" s="36"/>
      <c r="F1196" s="4" t="s">
        <v>13</v>
      </c>
      <c r="G1196" s="37" t="s">
        <v>14</v>
      </c>
      <c r="H1196" s="37"/>
      <c r="I1196" s="22" t="s">
        <v>2517</v>
      </c>
      <c r="J1196" s="22" t="s">
        <v>2518</v>
      </c>
      <c r="K1196" s="12" t="s">
        <v>19</v>
      </c>
    </row>
    <row r="1197" spans="1:11" ht="45" customHeight="1" x14ac:dyDescent="0.25">
      <c r="A1197" s="11" t="s">
        <v>1260</v>
      </c>
      <c r="B1197" s="4" t="s">
        <v>1165</v>
      </c>
      <c r="C1197" s="4" t="s">
        <v>356</v>
      </c>
      <c r="D1197" s="36">
        <v>65.8</v>
      </c>
      <c r="E1197" s="36"/>
      <c r="F1197" s="4" t="s">
        <v>13</v>
      </c>
      <c r="G1197" s="37" t="s">
        <v>14</v>
      </c>
      <c r="H1197" s="37"/>
      <c r="I1197" s="22" t="s">
        <v>2517</v>
      </c>
      <c r="J1197" s="22" t="s">
        <v>2518</v>
      </c>
      <c r="K1197" s="12" t="s">
        <v>19</v>
      </c>
    </row>
    <row r="1198" spans="1:11" ht="45" customHeight="1" x14ac:dyDescent="0.25">
      <c r="A1198" s="11" t="s">
        <v>1261</v>
      </c>
      <c r="B1198" s="4" t="s">
        <v>1165</v>
      </c>
      <c r="C1198" s="4" t="s">
        <v>356</v>
      </c>
      <c r="D1198" s="36">
        <v>18.5</v>
      </c>
      <c r="E1198" s="36"/>
      <c r="F1198" s="4" t="s">
        <v>13</v>
      </c>
      <c r="G1198" s="37" t="s">
        <v>14</v>
      </c>
      <c r="H1198" s="37"/>
      <c r="I1198" s="22" t="s">
        <v>2517</v>
      </c>
      <c r="J1198" s="22" t="s">
        <v>2518</v>
      </c>
      <c r="K1198" s="12" t="s">
        <v>19</v>
      </c>
    </row>
    <row r="1199" spans="1:11" ht="44.25" customHeight="1" x14ac:dyDescent="0.25">
      <c r="A1199" s="11" t="s">
        <v>1262</v>
      </c>
      <c r="B1199" s="4" t="s">
        <v>1165</v>
      </c>
      <c r="C1199" s="4" t="s">
        <v>356</v>
      </c>
      <c r="D1199" s="36">
        <v>16</v>
      </c>
      <c r="E1199" s="36"/>
      <c r="F1199" s="4" t="s">
        <v>13</v>
      </c>
      <c r="G1199" s="37" t="s">
        <v>14</v>
      </c>
      <c r="H1199" s="37"/>
      <c r="I1199" s="22" t="s">
        <v>2517</v>
      </c>
      <c r="J1199" s="22" t="s">
        <v>2518</v>
      </c>
      <c r="K1199" s="12" t="s">
        <v>19</v>
      </c>
    </row>
    <row r="1200" spans="1:11" ht="45" customHeight="1" x14ac:dyDescent="0.25">
      <c r="A1200" s="11" t="s">
        <v>1263</v>
      </c>
      <c r="B1200" s="4" t="s">
        <v>1165</v>
      </c>
      <c r="C1200" s="4" t="s">
        <v>356</v>
      </c>
      <c r="D1200" s="36">
        <v>46.2</v>
      </c>
      <c r="E1200" s="36"/>
      <c r="F1200" s="4" t="s">
        <v>13</v>
      </c>
      <c r="G1200" s="37" t="s">
        <v>14</v>
      </c>
      <c r="H1200" s="37"/>
      <c r="I1200" s="22" t="s">
        <v>2517</v>
      </c>
      <c r="J1200" s="22" t="s">
        <v>2518</v>
      </c>
      <c r="K1200" s="12" t="s">
        <v>19</v>
      </c>
    </row>
    <row r="1201" spans="1:11" ht="44.25" customHeight="1" x14ac:dyDescent="0.25">
      <c r="A1201" s="11" t="s">
        <v>1264</v>
      </c>
      <c r="B1201" s="4" t="s">
        <v>1165</v>
      </c>
      <c r="C1201" s="4" t="s">
        <v>356</v>
      </c>
      <c r="D1201" s="36">
        <v>18.489999999999998</v>
      </c>
      <c r="E1201" s="36"/>
      <c r="F1201" s="4" t="s">
        <v>13</v>
      </c>
      <c r="G1201" s="37" t="s">
        <v>14</v>
      </c>
      <c r="H1201" s="37"/>
      <c r="I1201" s="22" t="s">
        <v>2517</v>
      </c>
      <c r="J1201" s="22" t="s">
        <v>2518</v>
      </c>
      <c r="K1201" s="12" t="s">
        <v>19</v>
      </c>
    </row>
    <row r="1202" spans="1:11" ht="45" customHeight="1" x14ac:dyDescent="0.25">
      <c r="A1202" s="11" t="s">
        <v>1265</v>
      </c>
      <c r="B1202" s="4" t="s">
        <v>1165</v>
      </c>
      <c r="C1202" s="4" t="s">
        <v>356</v>
      </c>
      <c r="D1202" s="36">
        <v>159.65</v>
      </c>
      <c r="E1202" s="36"/>
      <c r="F1202" s="4" t="s">
        <v>13</v>
      </c>
      <c r="G1202" s="37" t="s">
        <v>14</v>
      </c>
      <c r="H1202" s="37"/>
      <c r="I1202" s="22" t="s">
        <v>2517</v>
      </c>
      <c r="J1202" s="22" t="s">
        <v>2518</v>
      </c>
      <c r="K1202" s="12" t="s">
        <v>17</v>
      </c>
    </row>
    <row r="1203" spans="1:11" ht="45" customHeight="1" x14ac:dyDescent="0.25">
      <c r="A1203" s="11" t="s">
        <v>1266</v>
      </c>
      <c r="B1203" s="4" t="s">
        <v>1165</v>
      </c>
      <c r="C1203" s="4" t="s">
        <v>356</v>
      </c>
      <c r="D1203" s="36">
        <v>218.5</v>
      </c>
      <c r="E1203" s="36"/>
      <c r="F1203" s="4" t="s">
        <v>13</v>
      </c>
      <c r="G1203" s="37" t="s">
        <v>14</v>
      </c>
      <c r="H1203" s="37"/>
      <c r="I1203" s="22" t="s">
        <v>2517</v>
      </c>
      <c r="J1203" s="22" t="s">
        <v>2518</v>
      </c>
      <c r="K1203" s="12" t="s">
        <v>17</v>
      </c>
    </row>
    <row r="1204" spans="1:11" ht="44.25" customHeight="1" x14ac:dyDescent="0.25">
      <c r="A1204" s="11" t="s">
        <v>1267</v>
      </c>
      <c r="B1204" s="4" t="s">
        <v>1165</v>
      </c>
      <c r="C1204" s="4" t="s">
        <v>356</v>
      </c>
      <c r="D1204" s="36">
        <v>11.34</v>
      </c>
      <c r="E1204" s="36"/>
      <c r="F1204" s="4" t="s">
        <v>13</v>
      </c>
      <c r="G1204" s="37" t="s">
        <v>14</v>
      </c>
      <c r="H1204" s="37"/>
      <c r="I1204" s="22" t="s">
        <v>2517</v>
      </c>
      <c r="J1204" s="22" t="s">
        <v>2518</v>
      </c>
      <c r="K1204" s="12" t="s">
        <v>19</v>
      </c>
    </row>
    <row r="1205" spans="1:11" ht="45" customHeight="1" x14ac:dyDescent="0.25">
      <c r="A1205" s="11" t="s">
        <v>1268</v>
      </c>
      <c r="B1205" s="4" t="s">
        <v>1165</v>
      </c>
      <c r="C1205" s="4" t="s">
        <v>356</v>
      </c>
      <c r="D1205" s="36">
        <v>19.350000000000001</v>
      </c>
      <c r="E1205" s="36"/>
      <c r="F1205" s="4" t="s">
        <v>13</v>
      </c>
      <c r="G1205" s="37" t="s">
        <v>14</v>
      </c>
      <c r="H1205" s="37"/>
      <c r="I1205" s="22" t="s">
        <v>2517</v>
      </c>
      <c r="J1205" s="22" t="s">
        <v>2518</v>
      </c>
      <c r="K1205" s="12" t="s">
        <v>19</v>
      </c>
    </row>
    <row r="1206" spans="1:11" ht="44.25" customHeight="1" x14ac:dyDescent="0.25">
      <c r="A1206" s="11" t="s">
        <v>1269</v>
      </c>
      <c r="B1206" s="4" t="s">
        <v>1165</v>
      </c>
      <c r="C1206" s="4" t="s">
        <v>356</v>
      </c>
      <c r="D1206" s="36">
        <v>22.27</v>
      </c>
      <c r="E1206" s="36"/>
      <c r="F1206" s="4" t="s">
        <v>13</v>
      </c>
      <c r="G1206" s="37" t="s">
        <v>14</v>
      </c>
      <c r="H1206" s="37"/>
      <c r="I1206" s="22" t="s">
        <v>2517</v>
      </c>
      <c r="J1206" s="22" t="s">
        <v>2518</v>
      </c>
      <c r="K1206" s="12" t="s">
        <v>19</v>
      </c>
    </row>
    <row r="1207" spans="1:11" ht="45" customHeight="1" x14ac:dyDescent="0.25">
      <c r="A1207" s="11" t="s">
        <v>1270</v>
      </c>
      <c r="B1207" s="4" t="s">
        <v>1165</v>
      </c>
      <c r="C1207" s="4" t="s">
        <v>356</v>
      </c>
      <c r="D1207" s="36">
        <v>63.03</v>
      </c>
      <c r="E1207" s="36"/>
      <c r="F1207" s="4" t="s">
        <v>13</v>
      </c>
      <c r="G1207" s="37" t="s">
        <v>14</v>
      </c>
      <c r="H1207" s="37"/>
      <c r="I1207" s="22" t="s">
        <v>2517</v>
      </c>
      <c r="J1207" s="22" t="s">
        <v>2518</v>
      </c>
      <c r="K1207" s="12" t="s">
        <v>19</v>
      </c>
    </row>
    <row r="1208" spans="1:11" ht="45" customHeight="1" x14ac:dyDescent="0.25">
      <c r="A1208" s="11" t="s">
        <v>1271</v>
      </c>
      <c r="B1208" s="4" t="s">
        <v>1165</v>
      </c>
      <c r="C1208" s="4" t="s">
        <v>356</v>
      </c>
      <c r="D1208" s="36">
        <v>20.170000000000002</v>
      </c>
      <c r="E1208" s="36"/>
      <c r="F1208" s="4" t="s">
        <v>13</v>
      </c>
      <c r="G1208" s="37" t="s">
        <v>14</v>
      </c>
      <c r="H1208" s="37"/>
      <c r="I1208" s="22" t="s">
        <v>2517</v>
      </c>
      <c r="J1208" s="22" t="s">
        <v>2518</v>
      </c>
      <c r="K1208" s="12" t="s">
        <v>19</v>
      </c>
    </row>
    <row r="1209" spans="1:11" ht="44.25" customHeight="1" x14ac:dyDescent="0.25">
      <c r="A1209" s="11" t="s">
        <v>1272</v>
      </c>
      <c r="B1209" s="4" t="s">
        <v>1165</v>
      </c>
      <c r="C1209" s="4" t="s">
        <v>356</v>
      </c>
      <c r="D1209" s="36">
        <v>23.56</v>
      </c>
      <c r="E1209" s="36"/>
      <c r="F1209" s="4" t="s">
        <v>13</v>
      </c>
      <c r="G1209" s="37" t="s">
        <v>14</v>
      </c>
      <c r="H1209" s="37"/>
      <c r="I1209" s="22" t="s">
        <v>2517</v>
      </c>
      <c r="J1209" s="22" t="s">
        <v>2518</v>
      </c>
      <c r="K1209" s="12" t="s">
        <v>19</v>
      </c>
    </row>
    <row r="1210" spans="1:11" ht="45" customHeight="1" x14ac:dyDescent="0.25">
      <c r="A1210" s="11" t="s">
        <v>1273</v>
      </c>
      <c r="B1210" s="4" t="s">
        <v>1165</v>
      </c>
      <c r="C1210" s="4" t="s">
        <v>356</v>
      </c>
      <c r="D1210" s="36">
        <v>187.39</v>
      </c>
      <c r="E1210" s="36"/>
      <c r="F1210" s="4" t="s">
        <v>13</v>
      </c>
      <c r="G1210" s="37" t="s">
        <v>14</v>
      </c>
      <c r="H1210" s="37"/>
      <c r="I1210" s="22" t="s">
        <v>2517</v>
      </c>
      <c r="J1210" s="22" t="s">
        <v>2518</v>
      </c>
      <c r="K1210" s="12" t="s">
        <v>19</v>
      </c>
    </row>
    <row r="1211" spans="1:11" ht="44.25" customHeight="1" x14ac:dyDescent="0.25">
      <c r="A1211" s="11" t="s">
        <v>1274</v>
      </c>
      <c r="B1211" s="4" t="s">
        <v>1165</v>
      </c>
      <c r="C1211" s="4" t="s">
        <v>356</v>
      </c>
      <c r="D1211" s="36">
        <v>21</v>
      </c>
      <c r="E1211" s="36"/>
      <c r="F1211" s="4" t="s">
        <v>13</v>
      </c>
      <c r="G1211" s="37" t="s">
        <v>14</v>
      </c>
      <c r="H1211" s="37"/>
      <c r="I1211" s="22" t="s">
        <v>2517</v>
      </c>
      <c r="J1211" s="22" t="s">
        <v>2518</v>
      </c>
      <c r="K1211" s="12" t="s">
        <v>17</v>
      </c>
    </row>
    <row r="1212" spans="1:11" ht="45" customHeight="1" x14ac:dyDescent="0.25">
      <c r="A1212" s="11" t="s">
        <v>1275</v>
      </c>
      <c r="B1212" s="4" t="s">
        <v>1165</v>
      </c>
      <c r="C1212" s="4" t="s">
        <v>356</v>
      </c>
      <c r="D1212" s="36">
        <v>5.29</v>
      </c>
      <c r="E1212" s="36"/>
      <c r="F1212" s="4" t="s">
        <v>13</v>
      </c>
      <c r="G1212" s="37" t="s">
        <v>14</v>
      </c>
      <c r="H1212" s="37"/>
      <c r="I1212" s="22" t="s">
        <v>2517</v>
      </c>
      <c r="J1212" s="22" t="s">
        <v>2518</v>
      </c>
      <c r="K1212" s="12" t="s">
        <v>19</v>
      </c>
    </row>
    <row r="1213" spans="1:11" ht="45" customHeight="1" x14ac:dyDescent="0.25">
      <c r="A1213" s="11" t="s">
        <v>1276</v>
      </c>
      <c r="B1213" s="4" t="s">
        <v>1165</v>
      </c>
      <c r="C1213" s="4" t="s">
        <v>356</v>
      </c>
      <c r="D1213" s="36">
        <v>10.92</v>
      </c>
      <c r="E1213" s="36"/>
      <c r="F1213" s="4" t="s">
        <v>13</v>
      </c>
      <c r="G1213" s="37" t="s">
        <v>14</v>
      </c>
      <c r="H1213" s="37"/>
      <c r="I1213" s="22" t="s">
        <v>2517</v>
      </c>
      <c r="J1213" s="22" t="s">
        <v>2518</v>
      </c>
      <c r="K1213" s="12" t="s">
        <v>19</v>
      </c>
    </row>
    <row r="1214" spans="1:11" ht="44.25" customHeight="1" x14ac:dyDescent="0.25">
      <c r="A1214" s="11" t="s">
        <v>1277</v>
      </c>
      <c r="B1214" s="4" t="s">
        <v>1165</v>
      </c>
      <c r="C1214" s="4" t="s">
        <v>356</v>
      </c>
      <c r="D1214" s="36">
        <v>121.85</v>
      </c>
      <c r="E1214" s="36"/>
      <c r="F1214" s="4" t="s">
        <v>13</v>
      </c>
      <c r="G1214" s="37" t="s">
        <v>14</v>
      </c>
      <c r="H1214" s="37"/>
      <c r="I1214" s="22" t="s">
        <v>2517</v>
      </c>
      <c r="J1214" s="22" t="s">
        <v>2518</v>
      </c>
      <c r="K1214" s="12" t="s">
        <v>17</v>
      </c>
    </row>
    <row r="1215" spans="1:11" ht="45" customHeight="1" x14ac:dyDescent="0.25">
      <c r="A1215" s="11" t="s">
        <v>1278</v>
      </c>
      <c r="B1215" s="4" t="s">
        <v>1165</v>
      </c>
      <c r="C1215" s="4" t="s">
        <v>356</v>
      </c>
      <c r="D1215" s="36">
        <v>13.5</v>
      </c>
      <c r="E1215" s="36"/>
      <c r="F1215" s="4" t="s">
        <v>13</v>
      </c>
      <c r="G1215" s="37" t="s">
        <v>14</v>
      </c>
      <c r="H1215" s="37"/>
      <c r="I1215" s="22" t="s">
        <v>2517</v>
      </c>
      <c r="J1215" s="22" t="s">
        <v>2518</v>
      </c>
      <c r="K1215" s="12" t="s">
        <v>17</v>
      </c>
    </row>
    <row r="1216" spans="1:11" ht="44.25" customHeight="1" x14ac:dyDescent="0.25">
      <c r="A1216" s="11" t="s">
        <v>1279</v>
      </c>
      <c r="B1216" s="4" t="s">
        <v>1165</v>
      </c>
      <c r="C1216" s="4" t="s">
        <v>356</v>
      </c>
      <c r="D1216" s="36">
        <v>5</v>
      </c>
      <c r="E1216" s="36"/>
      <c r="F1216" s="4" t="s">
        <v>13</v>
      </c>
      <c r="G1216" s="37" t="s">
        <v>14</v>
      </c>
      <c r="H1216" s="37"/>
      <c r="I1216" s="22" t="s">
        <v>2517</v>
      </c>
      <c r="J1216" s="22" t="s">
        <v>2518</v>
      </c>
      <c r="K1216" s="12" t="s">
        <v>19</v>
      </c>
    </row>
    <row r="1217" spans="1:11" ht="45" customHeight="1" x14ac:dyDescent="0.25">
      <c r="A1217" s="11" t="s">
        <v>1280</v>
      </c>
      <c r="B1217" s="4" t="s">
        <v>1165</v>
      </c>
      <c r="C1217" s="4" t="s">
        <v>356</v>
      </c>
      <c r="D1217" s="36">
        <v>1.7</v>
      </c>
      <c r="E1217" s="36"/>
      <c r="F1217" s="4" t="s">
        <v>13</v>
      </c>
      <c r="G1217" s="37" t="s">
        <v>14</v>
      </c>
      <c r="H1217" s="37"/>
      <c r="I1217" s="22" t="s">
        <v>2517</v>
      </c>
      <c r="J1217" s="22" t="s">
        <v>2518</v>
      </c>
      <c r="K1217" s="12" t="s">
        <v>19</v>
      </c>
    </row>
    <row r="1218" spans="1:11" ht="45" customHeight="1" x14ac:dyDescent="0.25">
      <c r="A1218" s="11" t="s">
        <v>1281</v>
      </c>
      <c r="B1218" s="4" t="s">
        <v>1165</v>
      </c>
      <c r="C1218" s="4" t="s">
        <v>356</v>
      </c>
      <c r="D1218" s="36">
        <v>0.8</v>
      </c>
      <c r="E1218" s="36"/>
      <c r="F1218" s="4" t="s">
        <v>13</v>
      </c>
      <c r="G1218" s="37" t="s">
        <v>14</v>
      </c>
      <c r="H1218" s="37"/>
      <c r="I1218" s="22" t="s">
        <v>2517</v>
      </c>
      <c r="J1218" s="22" t="s">
        <v>2518</v>
      </c>
      <c r="K1218" s="12" t="s">
        <v>19</v>
      </c>
    </row>
    <row r="1219" spans="1:11" ht="44.25" customHeight="1" x14ac:dyDescent="0.25">
      <c r="A1219" s="11" t="s">
        <v>1282</v>
      </c>
      <c r="B1219" s="4" t="s">
        <v>1165</v>
      </c>
      <c r="C1219" s="4" t="s">
        <v>356</v>
      </c>
      <c r="D1219" s="36">
        <v>1.92</v>
      </c>
      <c r="E1219" s="36"/>
      <c r="F1219" s="4" t="s">
        <v>13</v>
      </c>
      <c r="G1219" s="37" t="s">
        <v>14</v>
      </c>
      <c r="H1219" s="37"/>
      <c r="I1219" s="22" t="s">
        <v>2517</v>
      </c>
      <c r="J1219" s="22" t="s">
        <v>2518</v>
      </c>
      <c r="K1219" s="12" t="s">
        <v>19</v>
      </c>
    </row>
    <row r="1220" spans="1:11" ht="45" customHeight="1" x14ac:dyDescent="0.25">
      <c r="A1220" s="11" t="s">
        <v>1283</v>
      </c>
      <c r="B1220" s="4" t="s">
        <v>1165</v>
      </c>
      <c r="C1220" s="4" t="s">
        <v>356</v>
      </c>
      <c r="D1220" s="36">
        <v>16.8</v>
      </c>
      <c r="E1220" s="36"/>
      <c r="F1220" s="4" t="s">
        <v>13</v>
      </c>
      <c r="G1220" s="37" t="s">
        <v>14</v>
      </c>
      <c r="H1220" s="37"/>
      <c r="I1220" s="22" t="s">
        <v>2517</v>
      </c>
      <c r="J1220" s="22" t="s">
        <v>2518</v>
      </c>
      <c r="K1220" s="12" t="s">
        <v>19</v>
      </c>
    </row>
    <row r="1221" spans="1:11" ht="44.25" customHeight="1" x14ac:dyDescent="0.25">
      <c r="A1221" s="11" t="s">
        <v>1284</v>
      </c>
      <c r="B1221" s="4" t="s">
        <v>1165</v>
      </c>
      <c r="C1221" s="4" t="s">
        <v>356</v>
      </c>
      <c r="D1221" s="36">
        <v>0.6</v>
      </c>
      <c r="E1221" s="36"/>
      <c r="F1221" s="4" t="s">
        <v>13</v>
      </c>
      <c r="G1221" s="37" t="s">
        <v>14</v>
      </c>
      <c r="H1221" s="37"/>
      <c r="I1221" s="22" t="s">
        <v>2517</v>
      </c>
      <c r="J1221" s="22" t="s">
        <v>2518</v>
      </c>
      <c r="K1221" s="12" t="s">
        <v>19</v>
      </c>
    </row>
    <row r="1222" spans="1:11" ht="45" customHeight="1" x14ac:dyDescent="0.25">
      <c r="A1222" s="11" t="s">
        <v>1285</v>
      </c>
      <c r="B1222" s="4" t="s">
        <v>1165</v>
      </c>
      <c r="C1222" s="4" t="s">
        <v>356</v>
      </c>
      <c r="D1222" s="36">
        <v>1.3</v>
      </c>
      <c r="E1222" s="36"/>
      <c r="F1222" s="4" t="s">
        <v>13</v>
      </c>
      <c r="G1222" s="37" t="s">
        <v>14</v>
      </c>
      <c r="H1222" s="37"/>
      <c r="I1222" s="22" t="s">
        <v>2517</v>
      </c>
      <c r="J1222" s="22" t="s">
        <v>2518</v>
      </c>
      <c r="K1222" s="12" t="s">
        <v>19</v>
      </c>
    </row>
    <row r="1223" spans="1:11" ht="45" customHeight="1" x14ac:dyDescent="0.25">
      <c r="A1223" s="11" t="s">
        <v>1286</v>
      </c>
      <c r="B1223" s="4" t="s">
        <v>1165</v>
      </c>
      <c r="C1223" s="4" t="s">
        <v>356</v>
      </c>
      <c r="D1223" s="36">
        <v>139.94999999999999</v>
      </c>
      <c r="E1223" s="36"/>
      <c r="F1223" s="4" t="s">
        <v>13</v>
      </c>
      <c r="G1223" s="37" t="s">
        <v>14</v>
      </c>
      <c r="H1223" s="37"/>
      <c r="I1223" s="22" t="s">
        <v>2517</v>
      </c>
      <c r="J1223" s="22" t="s">
        <v>2518</v>
      </c>
      <c r="K1223" s="12" t="s">
        <v>19</v>
      </c>
    </row>
    <row r="1224" spans="1:11" ht="44.25" customHeight="1" x14ac:dyDescent="0.25">
      <c r="A1224" s="11" t="s">
        <v>1287</v>
      </c>
      <c r="B1224" s="4" t="s">
        <v>1165</v>
      </c>
      <c r="C1224" s="4" t="s">
        <v>356</v>
      </c>
      <c r="D1224" s="36">
        <v>23.52</v>
      </c>
      <c r="E1224" s="36"/>
      <c r="F1224" s="4" t="s">
        <v>13</v>
      </c>
      <c r="G1224" s="37" t="s">
        <v>14</v>
      </c>
      <c r="H1224" s="37"/>
      <c r="I1224" s="22" t="s">
        <v>2517</v>
      </c>
      <c r="J1224" s="22" t="s">
        <v>2518</v>
      </c>
      <c r="K1224" s="12" t="s">
        <v>19</v>
      </c>
    </row>
    <row r="1225" spans="1:11" ht="45" customHeight="1" x14ac:dyDescent="0.25">
      <c r="A1225" s="11" t="s">
        <v>1288</v>
      </c>
      <c r="B1225" s="4" t="s">
        <v>1165</v>
      </c>
      <c r="C1225" s="4" t="s">
        <v>356</v>
      </c>
      <c r="D1225" s="36">
        <v>103.35</v>
      </c>
      <c r="E1225" s="36"/>
      <c r="F1225" s="4" t="s">
        <v>13</v>
      </c>
      <c r="G1225" s="37" t="s">
        <v>14</v>
      </c>
      <c r="H1225" s="37"/>
      <c r="I1225" s="22" t="s">
        <v>2517</v>
      </c>
      <c r="J1225" s="22" t="s">
        <v>2518</v>
      </c>
      <c r="K1225" s="12" t="s">
        <v>19</v>
      </c>
    </row>
    <row r="1226" spans="1:11" ht="44.25" customHeight="1" x14ac:dyDescent="0.25">
      <c r="A1226" s="11" t="s">
        <v>1289</v>
      </c>
      <c r="B1226" s="4" t="s">
        <v>1165</v>
      </c>
      <c r="C1226" s="4" t="s">
        <v>356</v>
      </c>
      <c r="D1226" s="36">
        <v>10.08</v>
      </c>
      <c r="E1226" s="36"/>
      <c r="F1226" s="4" t="s">
        <v>13</v>
      </c>
      <c r="G1226" s="37" t="s">
        <v>14</v>
      </c>
      <c r="H1226" s="37"/>
      <c r="I1226" s="22" t="s">
        <v>2517</v>
      </c>
      <c r="J1226" s="22" t="s">
        <v>2518</v>
      </c>
      <c r="K1226" s="12" t="s">
        <v>19</v>
      </c>
    </row>
    <row r="1227" spans="1:11" ht="45" customHeight="1" x14ac:dyDescent="0.25">
      <c r="A1227" s="11" t="s">
        <v>1290</v>
      </c>
      <c r="B1227" s="4" t="s">
        <v>1165</v>
      </c>
      <c r="C1227" s="4" t="s">
        <v>356</v>
      </c>
      <c r="D1227" s="36">
        <v>57.14</v>
      </c>
      <c r="E1227" s="36"/>
      <c r="F1227" s="4" t="s">
        <v>13</v>
      </c>
      <c r="G1227" s="37" t="s">
        <v>14</v>
      </c>
      <c r="H1227" s="37"/>
      <c r="I1227" s="22" t="s">
        <v>2517</v>
      </c>
      <c r="J1227" s="22" t="s">
        <v>2518</v>
      </c>
      <c r="K1227" s="12" t="s">
        <v>19</v>
      </c>
    </row>
    <row r="1228" spans="1:11" ht="45" customHeight="1" x14ac:dyDescent="0.25">
      <c r="A1228" s="11" t="s">
        <v>1291</v>
      </c>
      <c r="B1228" s="4" t="s">
        <v>1165</v>
      </c>
      <c r="C1228" s="4" t="s">
        <v>356</v>
      </c>
      <c r="D1228" s="36">
        <v>35.28</v>
      </c>
      <c r="E1228" s="36"/>
      <c r="F1228" s="4" t="s">
        <v>13</v>
      </c>
      <c r="G1228" s="37" t="s">
        <v>14</v>
      </c>
      <c r="H1228" s="37"/>
      <c r="I1228" s="22" t="s">
        <v>2517</v>
      </c>
      <c r="J1228" s="22" t="s">
        <v>2518</v>
      </c>
      <c r="K1228" s="12" t="s">
        <v>19</v>
      </c>
    </row>
    <row r="1229" spans="1:11" ht="44.25" customHeight="1" x14ac:dyDescent="0.25">
      <c r="A1229" s="11" t="s">
        <v>1292</v>
      </c>
      <c r="B1229" s="4" t="s">
        <v>1165</v>
      </c>
      <c r="C1229" s="4" t="s">
        <v>356</v>
      </c>
      <c r="D1229" s="36">
        <v>168.1</v>
      </c>
      <c r="E1229" s="36"/>
      <c r="F1229" s="4" t="s">
        <v>13</v>
      </c>
      <c r="G1229" s="37" t="s">
        <v>14</v>
      </c>
      <c r="H1229" s="37"/>
      <c r="I1229" s="22" t="s">
        <v>2517</v>
      </c>
      <c r="J1229" s="22" t="s">
        <v>2518</v>
      </c>
      <c r="K1229" s="12" t="s">
        <v>17</v>
      </c>
    </row>
    <row r="1230" spans="1:11" ht="45" customHeight="1" x14ac:dyDescent="0.25">
      <c r="A1230" s="11" t="s">
        <v>1293</v>
      </c>
      <c r="B1230" s="4" t="s">
        <v>1165</v>
      </c>
      <c r="C1230" s="4" t="s">
        <v>356</v>
      </c>
      <c r="D1230" s="36">
        <v>193.3</v>
      </c>
      <c r="E1230" s="36"/>
      <c r="F1230" s="4" t="s">
        <v>13</v>
      </c>
      <c r="G1230" s="37" t="s">
        <v>14</v>
      </c>
      <c r="H1230" s="37"/>
      <c r="I1230" s="22" t="s">
        <v>2517</v>
      </c>
      <c r="J1230" s="22" t="s">
        <v>2518</v>
      </c>
      <c r="K1230" s="12" t="s">
        <v>17</v>
      </c>
    </row>
    <row r="1231" spans="1:11" ht="44.25" customHeight="1" x14ac:dyDescent="0.25">
      <c r="A1231" s="11" t="s">
        <v>1294</v>
      </c>
      <c r="B1231" s="4" t="s">
        <v>1165</v>
      </c>
      <c r="C1231" s="4" t="s">
        <v>356</v>
      </c>
      <c r="D1231" s="36">
        <v>0.6</v>
      </c>
      <c r="E1231" s="36"/>
      <c r="F1231" s="4" t="s">
        <v>13</v>
      </c>
      <c r="G1231" s="37" t="s">
        <v>14</v>
      </c>
      <c r="H1231" s="37"/>
      <c r="I1231" s="22" t="s">
        <v>2517</v>
      </c>
      <c r="J1231" s="22" t="s">
        <v>2518</v>
      </c>
      <c r="K1231" s="12" t="s">
        <v>33</v>
      </c>
    </row>
    <row r="1232" spans="1:11" ht="45" customHeight="1" x14ac:dyDescent="0.25">
      <c r="A1232" s="11" t="s">
        <v>1295</v>
      </c>
      <c r="B1232" s="4" t="s">
        <v>1165</v>
      </c>
      <c r="C1232" s="4" t="s">
        <v>356</v>
      </c>
      <c r="D1232" s="36">
        <v>1.2</v>
      </c>
      <c r="E1232" s="36"/>
      <c r="F1232" s="4" t="s">
        <v>13</v>
      </c>
      <c r="G1232" s="37" t="s">
        <v>14</v>
      </c>
      <c r="H1232" s="37"/>
      <c r="I1232" s="22" t="s">
        <v>2517</v>
      </c>
      <c r="J1232" s="22" t="s">
        <v>2518</v>
      </c>
      <c r="K1232" s="12" t="s">
        <v>19</v>
      </c>
    </row>
    <row r="1233" spans="1:11" ht="45" customHeight="1" x14ac:dyDescent="0.25">
      <c r="A1233" s="11" t="s">
        <v>1296</v>
      </c>
      <c r="B1233" s="4" t="s">
        <v>1165</v>
      </c>
      <c r="C1233" s="4" t="s">
        <v>356</v>
      </c>
      <c r="D1233" s="36">
        <v>1.7</v>
      </c>
      <c r="E1233" s="36"/>
      <c r="F1233" s="4" t="s">
        <v>13</v>
      </c>
      <c r="G1233" s="37" t="s">
        <v>14</v>
      </c>
      <c r="H1233" s="37"/>
      <c r="I1233" s="22" t="s">
        <v>2517</v>
      </c>
      <c r="J1233" s="22" t="s">
        <v>2518</v>
      </c>
      <c r="K1233" s="12" t="s">
        <v>19</v>
      </c>
    </row>
    <row r="1234" spans="1:11" ht="44.25" customHeight="1" x14ac:dyDescent="0.25">
      <c r="A1234" s="11" t="s">
        <v>1297</v>
      </c>
      <c r="B1234" s="4" t="s">
        <v>1165</v>
      </c>
      <c r="C1234" s="4" t="s">
        <v>356</v>
      </c>
      <c r="D1234" s="36">
        <v>5</v>
      </c>
      <c r="E1234" s="36"/>
      <c r="F1234" s="4" t="s">
        <v>13</v>
      </c>
      <c r="G1234" s="37" t="s">
        <v>14</v>
      </c>
      <c r="H1234" s="37"/>
      <c r="I1234" s="22" t="s">
        <v>2517</v>
      </c>
      <c r="J1234" s="22" t="s">
        <v>2518</v>
      </c>
      <c r="K1234" s="12" t="s">
        <v>19</v>
      </c>
    </row>
    <row r="1235" spans="1:11" ht="45" customHeight="1" x14ac:dyDescent="0.25">
      <c r="A1235" s="11" t="s">
        <v>1298</v>
      </c>
      <c r="B1235" s="4" t="s">
        <v>1165</v>
      </c>
      <c r="C1235" s="4" t="s">
        <v>356</v>
      </c>
      <c r="D1235" s="36">
        <v>7.6</v>
      </c>
      <c r="E1235" s="36"/>
      <c r="F1235" s="4" t="s">
        <v>13</v>
      </c>
      <c r="G1235" s="37" t="s">
        <v>14</v>
      </c>
      <c r="H1235" s="37"/>
      <c r="I1235" s="22" t="s">
        <v>2517</v>
      </c>
      <c r="J1235" s="22" t="s">
        <v>2518</v>
      </c>
      <c r="K1235" s="12" t="s">
        <v>19</v>
      </c>
    </row>
    <row r="1236" spans="1:11" ht="44.25" customHeight="1" x14ac:dyDescent="0.25">
      <c r="A1236" s="11" t="s">
        <v>1299</v>
      </c>
      <c r="B1236" s="4" t="s">
        <v>1165</v>
      </c>
      <c r="C1236" s="4" t="s">
        <v>356</v>
      </c>
      <c r="D1236" s="36">
        <v>5.82</v>
      </c>
      <c r="E1236" s="36"/>
      <c r="F1236" s="4" t="s">
        <v>13</v>
      </c>
      <c r="G1236" s="37" t="s">
        <v>14</v>
      </c>
      <c r="H1236" s="37"/>
      <c r="I1236" s="22" t="s">
        <v>2517</v>
      </c>
      <c r="J1236" s="22" t="s">
        <v>2518</v>
      </c>
      <c r="K1236" s="12" t="s">
        <v>19</v>
      </c>
    </row>
    <row r="1237" spans="1:11" ht="45" customHeight="1" x14ac:dyDescent="0.25">
      <c r="A1237" s="11" t="s">
        <v>1300</v>
      </c>
      <c r="B1237" s="4" t="s">
        <v>1165</v>
      </c>
      <c r="C1237" s="4" t="s">
        <v>356</v>
      </c>
      <c r="D1237" s="36">
        <v>1.36</v>
      </c>
      <c r="E1237" s="36"/>
      <c r="F1237" s="4" t="s">
        <v>13</v>
      </c>
      <c r="G1237" s="37" t="s">
        <v>14</v>
      </c>
      <c r="H1237" s="37"/>
      <c r="I1237" s="22" t="s">
        <v>2517</v>
      </c>
      <c r="J1237" s="22" t="s">
        <v>2518</v>
      </c>
      <c r="K1237" s="12" t="s">
        <v>19</v>
      </c>
    </row>
    <row r="1238" spans="1:11" ht="45" customHeight="1" x14ac:dyDescent="0.25">
      <c r="A1238" s="11" t="s">
        <v>1301</v>
      </c>
      <c r="B1238" s="4" t="s">
        <v>1165</v>
      </c>
      <c r="C1238" s="4" t="s">
        <v>356</v>
      </c>
      <c r="D1238" s="36">
        <v>92.4</v>
      </c>
      <c r="E1238" s="36"/>
      <c r="F1238" s="4" t="s">
        <v>13</v>
      </c>
      <c r="G1238" s="37" t="s">
        <v>14</v>
      </c>
      <c r="H1238" s="37"/>
      <c r="I1238" s="22" t="s">
        <v>2517</v>
      </c>
      <c r="J1238" s="22" t="s">
        <v>2518</v>
      </c>
      <c r="K1238" s="12" t="s">
        <v>17</v>
      </c>
    </row>
    <row r="1239" spans="1:11" ht="44.25" customHeight="1" x14ac:dyDescent="0.25">
      <c r="A1239" s="11" t="s">
        <v>1302</v>
      </c>
      <c r="B1239" s="4" t="s">
        <v>1165</v>
      </c>
      <c r="C1239" s="4" t="s">
        <v>356</v>
      </c>
      <c r="D1239" s="36">
        <v>24.19</v>
      </c>
      <c r="E1239" s="36"/>
      <c r="F1239" s="4" t="s">
        <v>13</v>
      </c>
      <c r="G1239" s="37" t="s">
        <v>14</v>
      </c>
      <c r="H1239" s="37"/>
      <c r="I1239" s="22" t="s">
        <v>2517</v>
      </c>
      <c r="J1239" s="22" t="s">
        <v>2518</v>
      </c>
      <c r="K1239" s="12" t="s">
        <v>19</v>
      </c>
    </row>
    <row r="1240" spans="1:11" ht="45" customHeight="1" x14ac:dyDescent="0.25">
      <c r="A1240" s="11" t="s">
        <v>1303</v>
      </c>
      <c r="B1240" s="4" t="s">
        <v>1165</v>
      </c>
      <c r="C1240" s="4" t="s">
        <v>356</v>
      </c>
      <c r="D1240" s="36">
        <v>88.25</v>
      </c>
      <c r="E1240" s="36"/>
      <c r="F1240" s="4" t="s">
        <v>13</v>
      </c>
      <c r="G1240" s="37" t="s">
        <v>14</v>
      </c>
      <c r="H1240" s="37"/>
      <c r="I1240" s="22" t="s">
        <v>2517</v>
      </c>
      <c r="J1240" s="22" t="s">
        <v>2518</v>
      </c>
      <c r="K1240" s="12" t="s">
        <v>17</v>
      </c>
    </row>
    <row r="1241" spans="1:11" ht="44.25" customHeight="1" x14ac:dyDescent="0.25">
      <c r="A1241" s="11" t="s">
        <v>1304</v>
      </c>
      <c r="B1241" s="4" t="s">
        <v>1165</v>
      </c>
      <c r="C1241" s="4" t="s">
        <v>356</v>
      </c>
      <c r="D1241" s="36">
        <v>36.97</v>
      </c>
      <c r="E1241" s="36"/>
      <c r="F1241" s="4" t="s">
        <v>13</v>
      </c>
      <c r="G1241" s="37" t="s">
        <v>14</v>
      </c>
      <c r="H1241" s="37"/>
      <c r="I1241" s="22" t="s">
        <v>2517</v>
      </c>
      <c r="J1241" s="22" t="s">
        <v>2518</v>
      </c>
      <c r="K1241" s="12" t="s">
        <v>19</v>
      </c>
    </row>
    <row r="1242" spans="1:11" ht="45" customHeight="1" x14ac:dyDescent="0.25">
      <c r="A1242" s="11" t="s">
        <v>1305</v>
      </c>
      <c r="B1242" s="4" t="s">
        <v>1165</v>
      </c>
      <c r="C1242" s="4" t="s">
        <v>356</v>
      </c>
      <c r="D1242" s="36">
        <v>579.79999999999995</v>
      </c>
      <c r="E1242" s="36"/>
      <c r="F1242" s="4" t="s">
        <v>13</v>
      </c>
      <c r="G1242" s="37" t="s">
        <v>14</v>
      </c>
      <c r="H1242" s="37"/>
      <c r="I1242" s="22" t="s">
        <v>2517</v>
      </c>
      <c r="J1242" s="22" t="s">
        <v>2518</v>
      </c>
      <c r="K1242" s="12" t="s">
        <v>19</v>
      </c>
    </row>
    <row r="1243" spans="1:11" ht="45" customHeight="1" x14ac:dyDescent="0.25">
      <c r="A1243" s="11" t="s">
        <v>1306</v>
      </c>
      <c r="B1243" s="4" t="s">
        <v>1165</v>
      </c>
      <c r="C1243" s="4" t="s">
        <v>356</v>
      </c>
      <c r="D1243" s="36">
        <v>126.49</v>
      </c>
      <c r="E1243" s="36"/>
      <c r="F1243" s="4" t="s">
        <v>13</v>
      </c>
      <c r="G1243" s="37" t="s">
        <v>14</v>
      </c>
      <c r="H1243" s="37"/>
      <c r="I1243" s="22" t="s">
        <v>2517</v>
      </c>
      <c r="J1243" s="22" t="s">
        <v>2518</v>
      </c>
      <c r="K1243" s="12" t="s">
        <v>17</v>
      </c>
    </row>
    <row r="1244" spans="1:11" ht="44.25" customHeight="1" x14ac:dyDescent="0.25">
      <c r="A1244" s="11" t="s">
        <v>1307</v>
      </c>
      <c r="B1244" s="4" t="s">
        <v>1165</v>
      </c>
      <c r="C1244" s="4" t="s">
        <v>356</v>
      </c>
      <c r="D1244" s="36">
        <v>180.7</v>
      </c>
      <c r="E1244" s="36"/>
      <c r="F1244" s="4" t="s">
        <v>13</v>
      </c>
      <c r="G1244" s="37" t="s">
        <v>14</v>
      </c>
      <c r="H1244" s="37"/>
      <c r="I1244" s="22" t="s">
        <v>2517</v>
      </c>
      <c r="J1244" s="22" t="s">
        <v>2518</v>
      </c>
      <c r="K1244" s="12" t="s">
        <v>19</v>
      </c>
    </row>
    <row r="1245" spans="1:11" ht="45" customHeight="1" x14ac:dyDescent="0.25">
      <c r="A1245" s="11" t="s">
        <v>1308</v>
      </c>
      <c r="B1245" s="4" t="s">
        <v>1165</v>
      </c>
      <c r="C1245" s="4" t="s">
        <v>356</v>
      </c>
      <c r="D1245" s="36">
        <v>90.35</v>
      </c>
      <c r="E1245" s="36"/>
      <c r="F1245" s="4" t="s">
        <v>13</v>
      </c>
      <c r="G1245" s="37" t="s">
        <v>14</v>
      </c>
      <c r="H1245" s="37"/>
      <c r="I1245" s="22" t="s">
        <v>2517</v>
      </c>
      <c r="J1245" s="22" t="s">
        <v>2518</v>
      </c>
      <c r="K1245" s="12" t="s">
        <v>19</v>
      </c>
    </row>
    <row r="1246" spans="1:11" ht="44.25" customHeight="1" x14ac:dyDescent="0.25">
      <c r="A1246" s="11" t="s">
        <v>1309</v>
      </c>
      <c r="B1246" s="4" t="s">
        <v>1165</v>
      </c>
      <c r="C1246" s="4" t="s">
        <v>356</v>
      </c>
      <c r="D1246" s="36">
        <v>3.86</v>
      </c>
      <c r="E1246" s="36"/>
      <c r="F1246" s="4" t="s">
        <v>13</v>
      </c>
      <c r="G1246" s="37" t="s">
        <v>14</v>
      </c>
      <c r="H1246" s="37"/>
      <c r="I1246" s="22" t="s">
        <v>2517</v>
      </c>
      <c r="J1246" s="22" t="s">
        <v>2518</v>
      </c>
      <c r="K1246" s="12" t="s">
        <v>19</v>
      </c>
    </row>
    <row r="1247" spans="1:11" ht="45" customHeight="1" x14ac:dyDescent="0.25">
      <c r="A1247" s="11" t="s">
        <v>1310</v>
      </c>
      <c r="B1247" s="4" t="s">
        <v>1165</v>
      </c>
      <c r="C1247" s="4" t="s">
        <v>356</v>
      </c>
      <c r="D1247" s="36">
        <v>3.36</v>
      </c>
      <c r="E1247" s="36"/>
      <c r="F1247" s="4" t="s">
        <v>13</v>
      </c>
      <c r="G1247" s="37" t="s">
        <v>14</v>
      </c>
      <c r="H1247" s="37"/>
      <c r="I1247" s="22" t="s">
        <v>2517</v>
      </c>
      <c r="J1247" s="22" t="s">
        <v>2518</v>
      </c>
      <c r="K1247" s="12" t="s">
        <v>19</v>
      </c>
    </row>
    <row r="1248" spans="1:11" ht="45" customHeight="1" x14ac:dyDescent="0.25">
      <c r="A1248" s="11" t="s">
        <v>1311</v>
      </c>
      <c r="B1248" s="4" t="s">
        <v>1165</v>
      </c>
      <c r="C1248" s="4" t="s">
        <v>356</v>
      </c>
      <c r="D1248" s="36">
        <v>260.5</v>
      </c>
      <c r="E1248" s="36"/>
      <c r="F1248" s="4" t="s">
        <v>13</v>
      </c>
      <c r="G1248" s="37" t="s">
        <v>14</v>
      </c>
      <c r="H1248" s="37"/>
      <c r="I1248" s="22" t="s">
        <v>2517</v>
      </c>
      <c r="J1248" s="22" t="s">
        <v>2518</v>
      </c>
      <c r="K1248" s="12" t="s">
        <v>17</v>
      </c>
    </row>
    <row r="1249" spans="1:11" ht="44.25" customHeight="1" x14ac:dyDescent="0.25">
      <c r="A1249" s="11" t="s">
        <v>1312</v>
      </c>
      <c r="B1249" s="4" t="s">
        <v>1165</v>
      </c>
      <c r="C1249" s="4" t="s">
        <v>356</v>
      </c>
      <c r="D1249" s="36">
        <v>239.5</v>
      </c>
      <c r="E1249" s="36"/>
      <c r="F1249" s="4" t="s">
        <v>13</v>
      </c>
      <c r="G1249" s="37" t="s">
        <v>14</v>
      </c>
      <c r="H1249" s="37"/>
      <c r="I1249" s="22" t="s">
        <v>2517</v>
      </c>
      <c r="J1249" s="22" t="s">
        <v>2518</v>
      </c>
      <c r="K1249" s="12" t="s">
        <v>17</v>
      </c>
    </row>
    <row r="1250" spans="1:11" ht="45" customHeight="1" x14ac:dyDescent="0.25">
      <c r="A1250" s="11" t="s">
        <v>1313</v>
      </c>
      <c r="B1250" s="4" t="s">
        <v>1165</v>
      </c>
      <c r="C1250" s="4" t="s">
        <v>356</v>
      </c>
      <c r="D1250" s="36">
        <v>65.55</v>
      </c>
      <c r="E1250" s="36"/>
      <c r="F1250" s="4" t="s">
        <v>13</v>
      </c>
      <c r="G1250" s="37" t="s">
        <v>14</v>
      </c>
      <c r="H1250" s="37"/>
      <c r="I1250" s="22" t="s">
        <v>2517</v>
      </c>
      <c r="J1250" s="22" t="s">
        <v>2518</v>
      </c>
      <c r="K1250" s="12" t="s">
        <v>19</v>
      </c>
    </row>
    <row r="1251" spans="1:11" ht="44.25" customHeight="1" x14ac:dyDescent="0.25">
      <c r="A1251" s="11" t="s">
        <v>1314</v>
      </c>
      <c r="B1251" s="4" t="s">
        <v>1165</v>
      </c>
      <c r="C1251" s="4" t="s">
        <v>356</v>
      </c>
      <c r="D1251" s="36">
        <v>65.55</v>
      </c>
      <c r="E1251" s="36"/>
      <c r="F1251" s="4" t="s">
        <v>13</v>
      </c>
      <c r="G1251" s="37" t="s">
        <v>14</v>
      </c>
      <c r="H1251" s="37"/>
      <c r="I1251" s="22" t="s">
        <v>2517</v>
      </c>
      <c r="J1251" s="22" t="s">
        <v>2518</v>
      </c>
      <c r="K1251" s="12" t="s">
        <v>19</v>
      </c>
    </row>
    <row r="1252" spans="1:11" ht="45" customHeight="1" x14ac:dyDescent="0.25">
      <c r="A1252" s="11" t="s">
        <v>1315</v>
      </c>
      <c r="B1252" s="4" t="s">
        <v>1165</v>
      </c>
      <c r="C1252" s="4" t="s">
        <v>356</v>
      </c>
      <c r="D1252" s="36">
        <v>4.5</v>
      </c>
      <c r="E1252" s="36"/>
      <c r="F1252" s="4" t="s">
        <v>13</v>
      </c>
      <c r="G1252" s="37" t="s">
        <v>14</v>
      </c>
      <c r="H1252" s="37"/>
      <c r="I1252" s="22" t="s">
        <v>2517</v>
      </c>
      <c r="J1252" s="22" t="s">
        <v>2518</v>
      </c>
      <c r="K1252" s="12" t="s">
        <v>19</v>
      </c>
    </row>
    <row r="1253" spans="1:11" ht="45" customHeight="1" x14ac:dyDescent="0.25">
      <c r="A1253" s="11" t="s">
        <v>1316</v>
      </c>
      <c r="B1253" s="4" t="s">
        <v>1165</v>
      </c>
      <c r="C1253" s="4" t="s">
        <v>356</v>
      </c>
      <c r="D1253" s="36">
        <v>6.3</v>
      </c>
      <c r="E1253" s="36"/>
      <c r="F1253" s="4" t="s">
        <v>13</v>
      </c>
      <c r="G1253" s="37" t="s">
        <v>14</v>
      </c>
      <c r="H1253" s="37"/>
      <c r="I1253" s="22" t="s">
        <v>2517</v>
      </c>
      <c r="J1253" s="22" t="s">
        <v>2518</v>
      </c>
      <c r="K1253" s="12" t="s">
        <v>19</v>
      </c>
    </row>
    <row r="1254" spans="1:11" ht="44.25" customHeight="1" x14ac:dyDescent="0.25">
      <c r="A1254" s="11" t="s">
        <v>1317</v>
      </c>
      <c r="B1254" s="4" t="s">
        <v>1165</v>
      </c>
      <c r="C1254" s="4" t="s">
        <v>356</v>
      </c>
      <c r="D1254" s="36">
        <v>0.9</v>
      </c>
      <c r="E1254" s="36"/>
      <c r="F1254" s="4" t="s">
        <v>13</v>
      </c>
      <c r="G1254" s="37" t="s">
        <v>14</v>
      </c>
      <c r="H1254" s="37"/>
      <c r="I1254" s="22" t="s">
        <v>2517</v>
      </c>
      <c r="J1254" s="22" t="s">
        <v>2518</v>
      </c>
      <c r="K1254" s="12" t="s">
        <v>19</v>
      </c>
    </row>
    <row r="1255" spans="1:11" ht="45" customHeight="1" x14ac:dyDescent="0.25">
      <c r="A1255" s="11" t="s">
        <v>1318</v>
      </c>
      <c r="B1255" s="4" t="s">
        <v>1165</v>
      </c>
      <c r="C1255" s="4" t="s">
        <v>356</v>
      </c>
      <c r="D1255" s="36">
        <v>1.8</v>
      </c>
      <c r="E1255" s="36"/>
      <c r="F1255" s="4" t="s">
        <v>13</v>
      </c>
      <c r="G1255" s="37" t="s">
        <v>14</v>
      </c>
      <c r="H1255" s="37"/>
      <c r="I1255" s="22" t="s">
        <v>2517</v>
      </c>
      <c r="J1255" s="22" t="s">
        <v>2518</v>
      </c>
      <c r="K1255" s="12" t="s">
        <v>19</v>
      </c>
    </row>
    <row r="1256" spans="1:11" ht="44.25" customHeight="1" x14ac:dyDescent="0.25">
      <c r="A1256" s="11" t="s">
        <v>1319</v>
      </c>
      <c r="B1256" s="4" t="s">
        <v>1165</v>
      </c>
      <c r="C1256" s="4" t="s">
        <v>356</v>
      </c>
      <c r="D1256" s="36">
        <v>0.5</v>
      </c>
      <c r="E1256" s="36"/>
      <c r="F1256" s="4" t="s">
        <v>13</v>
      </c>
      <c r="G1256" s="37" t="s">
        <v>14</v>
      </c>
      <c r="H1256" s="37"/>
      <c r="I1256" s="22" t="s">
        <v>2517</v>
      </c>
      <c r="J1256" s="22" t="s">
        <v>2518</v>
      </c>
      <c r="K1256" s="12" t="s">
        <v>19</v>
      </c>
    </row>
    <row r="1257" spans="1:11" ht="45" customHeight="1" x14ac:dyDescent="0.25">
      <c r="A1257" s="11" t="s">
        <v>1320</v>
      </c>
      <c r="B1257" s="4" t="s">
        <v>1165</v>
      </c>
      <c r="C1257" s="4" t="s">
        <v>356</v>
      </c>
      <c r="D1257" s="36">
        <v>160</v>
      </c>
      <c r="E1257" s="36"/>
      <c r="F1257" s="4" t="s">
        <v>13</v>
      </c>
      <c r="G1257" s="37" t="s">
        <v>14</v>
      </c>
      <c r="H1257" s="37"/>
      <c r="I1257" s="22" t="s">
        <v>2517</v>
      </c>
      <c r="J1257" s="22" t="s">
        <v>2518</v>
      </c>
      <c r="K1257" s="12" t="s">
        <v>19</v>
      </c>
    </row>
    <row r="1258" spans="1:11" ht="45" customHeight="1" x14ac:dyDescent="0.25">
      <c r="A1258" s="11" t="s">
        <v>1321</v>
      </c>
      <c r="B1258" s="4" t="s">
        <v>1165</v>
      </c>
      <c r="C1258" s="4" t="s">
        <v>356</v>
      </c>
      <c r="D1258" s="36">
        <v>5.0999999999999996</v>
      </c>
      <c r="E1258" s="36"/>
      <c r="F1258" s="4" t="s">
        <v>13</v>
      </c>
      <c r="G1258" s="37" t="s">
        <v>14</v>
      </c>
      <c r="H1258" s="37"/>
      <c r="I1258" s="22" t="s">
        <v>2517</v>
      </c>
      <c r="J1258" s="22" t="s">
        <v>2518</v>
      </c>
      <c r="K1258" s="12" t="s">
        <v>19</v>
      </c>
    </row>
    <row r="1259" spans="1:11" ht="44.25" customHeight="1" x14ac:dyDescent="0.25">
      <c r="A1259" s="11" t="s">
        <v>1322</v>
      </c>
      <c r="B1259" s="4" t="s">
        <v>1165</v>
      </c>
      <c r="C1259" s="4" t="s">
        <v>356</v>
      </c>
      <c r="D1259" s="36">
        <v>2.1</v>
      </c>
      <c r="E1259" s="36"/>
      <c r="F1259" s="4" t="s">
        <v>13</v>
      </c>
      <c r="G1259" s="37" t="s">
        <v>14</v>
      </c>
      <c r="H1259" s="37"/>
      <c r="I1259" s="22" t="s">
        <v>2517</v>
      </c>
      <c r="J1259" s="22" t="s">
        <v>2518</v>
      </c>
      <c r="K1259" s="12" t="s">
        <v>19</v>
      </c>
    </row>
    <row r="1260" spans="1:11" ht="45" customHeight="1" x14ac:dyDescent="0.25">
      <c r="A1260" s="11" t="s">
        <v>1323</v>
      </c>
      <c r="B1260" s="4" t="s">
        <v>1165</v>
      </c>
      <c r="C1260" s="4" t="s">
        <v>356</v>
      </c>
      <c r="D1260" s="36">
        <v>0.8</v>
      </c>
      <c r="E1260" s="36"/>
      <c r="F1260" s="4" t="s">
        <v>13</v>
      </c>
      <c r="G1260" s="37" t="s">
        <v>14</v>
      </c>
      <c r="H1260" s="37"/>
      <c r="I1260" s="22" t="s">
        <v>2517</v>
      </c>
      <c r="J1260" s="22" t="s">
        <v>2518</v>
      </c>
      <c r="K1260" s="12" t="s">
        <v>19</v>
      </c>
    </row>
    <row r="1261" spans="1:11" ht="44.25" customHeight="1" x14ac:dyDescent="0.25">
      <c r="A1261" s="11" t="s">
        <v>1324</v>
      </c>
      <c r="B1261" s="4" t="s">
        <v>1165</v>
      </c>
      <c r="C1261" s="4" t="s">
        <v>356</v>
      </c>
      <c r="D1261" s="36">
        <v>31.5</v>
      </c>
      <c r="E1261" s="36"/>
      <c r="F1261" s="4" t="s">
        <v>13</v>
      </c>
      <c r="G1261" s="37" t="s">
        <v>14</v>
      </c>
      <c r="H1261" s="37"/>
      <c r="I1261" s="22" t="s">
        <v>2517</v>
      </c>
      <c r="J1261" s="22" t="s">
        <v>2518</v>
      </c>
      <c r="K1261" s="12" t="s">
        <v>17</v>
      </c>
    </row>
    <row r="1262" spans="1:11" ht="45" customHeight="1" x14ac:dyDescent="0.25">
      <c r="A1262" s="11" t="s">
        <v>1325</v>
      </c>
      <c r="B1262" s="4" t="s">
        <v>1165</v>
      </c>
      <c r="C1262" s="4" t="s">
        <v>356</v>
      </c>
      <c r="D1262" s="36">
        <v>19.48</v>
      </c>
      <c r="E1262" s="36"/>
      <c r="F1262" s="4" t="s">
        <v>13</v>
      </c>
      <c r="G1262" s="37" t="s">
        <v>14</v>
      </c>
      <c r="H1262" s="37"/>
      <c r="I1262" s="22" t="s">
        <v>2517</v>
      </c>
      <c r="J1262" s="22" t="s">
        <v>2518</v>
      </c>
      <c r="K1262" s="12" t="s">
        <v>19</v>
      </c>
    </row>
    <row r="1263" spans="1:11" ht="45" customHeight="1" x14ac:dyDescent="0.25">
      <c r="A1263" s="11" t="s">
        <v>1326</v>
      </c>
      <c r="B1263" s="4" t="s">
        <v>1165</v>
      </c>
      <c r="C1263" s="4" t="s">
        <v>356</v>
      </c>
      <c r="D1263" s="36">
        <v>0</v>
      </c>
      <c r="E1263" s="36"/>
      <c r="F1263" s="4" t="s">
        <v>13</v>
      </c>
      <c r="G1263" s="37" t="s">
        <v>14</v>
      </c>
      <c r="H1263" s="37"/>
      <c r="I1263" s="22" t="s">
        <v>2517</v>
      </c>
      <c r="J1263" s="22" t="s">
        <v>2518</v>
      </c>
      <c r="K1263" s="12" t="s">
        <v>19</v>
      </c>
    </row>
    <row r="1264" spans="1:11" ht="44.25" customHeight="1" x14ac:dyDescent="0.25">
      <c r="A1264" s="11" t="s">
        <v>1327</v>
      </c>
      <c r="B1264" s="4" t="s">
        <v>1165</v>
      </c>
      <c r="C1264" s="4" t="s">
        <v>356</v>
      </c>
      <c r="D1264" s="36">
        <v>75.599999999999994</v>
      </c>
      <c r="E1264" s="36"/>
      <c r="F1264" s="4" t="s">
        <v>13</v>
      </c>
      <c r="G1264" s="37" t="s">
        <v>14</v>
      </c>
      <c r="H1264" s="37"/>
      <c r="I1264" s="22" t="s">
        <v>2517</v>
      </c>
      <c r="J1264" s="22" t="s">
        <v>2518</v>
      </c>
      <c r="K1264" s="12" t="s">
        <v>17</v>
      </c>
    </row>
    <row r="1265" spans="1:11" ht="45" customHeight="1" x14ac:dyDescent="0.25">
      <c r="A1265" s="11" t="s">
        <v>1328</v>
      </c>
      <c r="B1265" s="4" t="s">
        <v>1165</v>
      </c>
      <c r="C1265" s="4" t="s">
        <v>356</v>
      </c>
      <c r="D1265" s="36">
        <v>4.2</v>
      </c>
      <c r="E1265" s="36"/>
      <c r="F1265" s="4" t="s">
        <v>13</v>
      </c>
      <c r="G1265" s="37" t="s">
        <v>14</v>
      </c>
      <c r="H1265" s="37"/>
      <c r="I1265" s="22" t="s">
        <v>2517</v>
      </c>
      <c r="J1265" s="22" t="s">
        <v>2518</v>
      </c>
      <c r="K1265" s="12" t="s">
        <v>19</v>
      </c>
    </row>
    <row r="1266" spans="1:11" ht="44.25" customHeight="1" x14ac:dyDescent="0.25">
      <c r="A1266" s="11" t="s">
        <v>1329</v>
      </c>
      <c r="B1266" s="4" t="s">
        <v>1165</v>
      </c>
      <c r="C1266" s="4" t="s">
        <v>356</v>
      </c>
      <c r="D1266" s="36">
        <v>100</v>
      </c>
      <c r="E1266" s="36"/>
      <c r="F1266" s="4" t="s">
        <v>13</v>
      </c>
      <c r="G1266" s="37" t="s">
        <v>14</v>
      </c>
      <c r="H1266" s="37"/>
      <c r="I1266" s="22" t="s">
        <v>2517</v>
      </c>
      <c r="J1266" s="22" t="s">
        <v>2518</v>
      </c>
      <c r="K1266" s="12" t="s">
        <v>19</v>
      </c>
    </row>
    <row r="1267" spans="1:11" ht="45" customHeight="1" x14ac:dyDescent="0.25">
      <c r="A1267" s="11" t="s">
        <v>1330</v>
      </c>
      <c r="B1267" s="4" t="s">
        <v>1165</v>
      </c>
      <c r="C1267" s="4" t="s">
        <v>356</v>
      </c>
      <c r="D1267" s="36">
        <v>5.9</v>
      </c>
      <c r="E1267" s="36"/>
      <c r="F1267" s="4" t="s">
        <v>13</v>
      </c>
      <c r="G1267" s="37" t="s">
        <v>14</v>
      </c>
      <c r="H1267" s="37"/>
      <c r="I1267" s="22" t="s">
        <v>2517</v>
      </c>
      <c r="J1267" s="22" t="s">
        <v>2518</v>
      </c>
      <c r="K1267" s="12" t="s">
        <v>19</v>
      </c>
    </row>
    <row r="1268" spans="1:11" ht="45" customHeight="1" x14ac:dyDescent="0.25">
      <c r="A1268" s="11" t="s">
        <v>1331</v>
      </c>
      <c r="B1268" s="4" t="s">
        <v>1165</v>
      </c>
      <c r="C1268" s="4" t="s">
        <v>356</v>
      </c>
      <c r="D1268" s="36">
        <v>7.6</v>
      </c>
      <c r="E1268" s="36"/>
      <c r="F1268" s="4" t="s">
        <v>13</v>
      </c>
      <c r="G1268" s="37" t="s">
        <v>14</v>
      </c>
      <c r="H1268" s="37"/>
      <c r="I1268" s="22" t="s">
        <v>2517</v>
      </c>
      <c r="J1268" s="22" t="s">
        <v>2518</v>
      </c>
      <c r="K1268" s="12" t="s">
        <v>19</v>
      </c>
    </row>
    <row r="1269" spans="1:11" ht="44.25" customHeight="1" x14ac:dyDescent="0.25">
      <c r="A1269" s="11" t="s">
        <v>1332</v>
      </c>
      <c r="B1269" s="4" t="s">
        <v>1165</v>
      </c>
      <c r="C1269" s="4" t="s">
        <v>356</v>
      </c>
      <c r="D1269" s="36">
        <v>5</v>
      </c>
      <c r="E1269" s="36"/>
      <c r="F1269" s="4" t="s">
        <v>13</v>
      </c>
      <c r="G1269" s="37" t="s">
        <v>14</v>
      </c>
      <c r="H1269" s="37"/>
      <c r="I1269" s="22" t="s">
        <v>2517</v>
      </c>
      <c r="J1269" s="22" t="s">
        <v>2518</v>
      </c>
      <c r="K1269" s="12" t="s">
        <v>19</v>
      </c>
    </row>
    <row r="1270" spans="1:11" ht="45" customHeight="1" x14ac:dyDescent="0.25">
      <c r="A1270" s="11" t="s">
        <v>1333</v>
      </c>
      <c r="B1270" s="4" t="s">
        <v>1165</v>
      </c>
      <c r="C1270" s="4" t="s">
        <v>356</v>
      </c>
      <c r="D1270" s="36">
        <v>2.5</v>
      </c>
      <c r="E1270" s="36"/>
      <c r="F1270" s="4" t="s">
        <v>13</v>
      </c>
      <c r="G1270" s="37" t="s">
        <v>14</v>
      </c>
      <c r="H1270" s="37"/>
      <c r="I1270" s="22" t="s">
        <v>2517</v>
      </c>
      <c r="J1270" s="22" t="s">
        <v>2518</v>
      </c>
      <c r="K1270" s="12" t="s">
        <v>19</v>
      </c>
    </row>
    <row r="1271" spans="1:11" ht="44.25" customHeight="1" x14ac:dyDescent="0.25">
      <c r="A1271" s="11" t="s">
        <v>1334</v>
      </c>
      <c r="B1271" s="4" t="s">
        <v>1165</v>
      </c>
      <c r="C1271" s="4" t="s">
        <v>356</v>
      </c>
      <c r="D1271" s="36">
        <v>1.68</v>
      </c>
      <c r="E1271" s="36"/>
      <c r="F1271" s="4" t="s">
        <v>13</v>
      </c>
      <c r="G1271" s="37" t="s">
        <v>14</v>
      </c>
      <c r="H1271" s="37"/>
      <c r="I1271" s="22" t="s">
        <v>2517</v>
      </c>
      <c r="J1271" s="22" t="s">
        <v>2518</v>
      </c>
      <c r="K1271" s="12" t="s">
        <v>19</v>
      </c>
    </row>
    <row r="1272" spans="1:11" ht="45" customHeight="1" x14ac:dyDescent="0.25">
      <c r="A1272" s="11" t="s">
        <v>1335</v>
      </c>
      <c r="B1272" s="4" t="s">
        <v>1165</v>
      </c>
      <c r="C1272" s="4" t="s">
        <v>356</v>
      </c>
      <c r="D1272" s="36">
        <v>11.04</v>
      </c>
      <c r="E1272" s="36"/>
      <c r="F1272" s="4" t="s">
        <v>13</v>
      </c>
      <c r="G1272" s="37" t="s">
        <v>14</v>
      </c>
      <c r="H1272" s="37"/>
      <c r="I1272" s="22" t="s">
        <v>2517</v>
      </c>
      <c r="J1272" s="22" t="s">
        <v>2518</v>
      </c>
      <c r="K1272" s="12" t="s">
        <v>19</v>
      </c>
    </row>
    <row r="1273" spans="1:11" ht="45" customHeight="1" x14ac:dyDescent="0.25">
      <c r="A1273" s="11" t="s">
        <v>1336</v>
      </c>
      <c r="B1273" s="4" t="s">
        <v>1165</v>
      </c>
      <c r="C1273" s="4" t="s">
        <v>356</v>
      </c>
      <c r="D1273" s="36">
        <v>0.7</v>
      </c>
      <c r="E1273" s="36"/>
      <c r="F1273" s="4" t="s">
        <v>13</v>
      </c>
      <c r="G1273" s="37" t="s">
        <v>14</v>
      </c>
      <c r="H1273" s="37"/>
      <c r="I1273" s="22" t="s">
        <v>2517</v>
      </c>
      <c r="J1273" s="22" t="s">
        <v>2518</v>
      </c>
      <c r="K1273" s="12" t="s">
        <v>19</v>
      </c>
    </row>
    <row r="1274" spans="1:11" ht="44.25" customHeight="1" x14ac:dyDescent="0.25">
      <c r="A1274" s="11" t="s">
        <v>1337</v>
      </c>
      <c r="B1274" s="4" t="s">
        <v>1165</v>
      </c>
      <c r="C1274" s="4" t="s">
        <v>356</v>
      </c>
      <c r="D1274" s="36">
        <v>9</v>
      </c>
      <c r="E1274" s="36"/>
      <c r="F1274" s="4" t="s">
        <v>13</v>
      </c>
      <c r="G1274" s="37" t="s">
        <v>14</v>
      </c>
      <c r="H1274" s="37"/>
      <c r="I1274" s="22" t="s">
        <v>2517</v>
      </c>
      <c r="J1274" s="22" t="s">
        <v>2518</v>
      </c>
      <c r="K1274" s="12" t="s">
        <v>19</v>
      </c>
    </row>
    <row r="1275" spans="1:11" ht="45" customHeight="1" x14ac:dyDescent="0.25">
      <c r="A1275" s="11" t="s">
        <v>1338</v>
      </c>
      <c r="B1275" s="4" t="s">
        <v>1165</v>
      </c>
      <c r="C1275" s="4" t="s">
        <v>356</v>
      </c>
      <c r="D1275" s="36">
        <v>3</v>
      </c>
      <c r="E1275" s="36"/>
      <c r="F1275" s="4" t="s">
        <v>13</v>
      </c>
      <c r="G1275" s="37" t="s">
        <v>14</v>
      </c>
      <c r="H1275" s="37"/>
      <c r="I1275" s="22" t="s">
        <v>2517</v>
      </c>
      <c r="J1275" s="22" t="s">
        <v>2518</v>
      </c>
      <c r="K1275" s="12" t="s">
        <v>19</v>
      </c>
    </row>
    <row r="1276" spans="1:11" ht="44.25" customHeight="1" x14ac:dyDescent="0.25">
      <c r="A1276" s="11" t="s">
        <v>1339</v>
      </c>
      <c r="B1276" s="4" t="s">
        <v>1165</v>
      </c>
      <c r="C1276" s="4" t="s">
        <v>356</v>
      </c>
      <c r="D1276" s="36">
        <v>3</v>
      </c>
      <c r="E1276" s="36"/>
      <c r="F1276" s="4" t="s">
        <v>13</v>
      </c>
      <c r="G1276" s="37" t="s">
        <v>14</v>
      </c>
      <c r="H1276" s="37"/>
      <c r="I1276" s="22" t="s">
        <v>2517</v>
      </c>
      <c r="J1276" s="22" t="s">
        <v>2518</v>
      </c>
      <c r="K1276" s="12" t="s">
        <v>19</v>
      </c>
    </row>
    <row r="1277" spans="1:11" ht="45" customHeight="1" x14ac:dyDescent="0.25">
      <c r="A1277" s="11" t="s">
        <v>1340</v>
      </c>
      <c r="B1277" s="4" t="s">
        <v>1165</v>
      </c>
      <c r="C1277" s="4" t="s">
        <v>356</v>
      </c>
      <c r="D1277" s="36">
        <v>3.6</v>
      </c>
      <c r="E1277" s="36"/>
      <c r="F1277" s="4" t="s">
        <v>13</v>
      </c>
      <c r="G1277" s="37" t="s">
        <v>14</v>
      </c>
      <c r="H1277" s="37"/>
      <c r="I1277" s="22" t="s">
        <v>2517</v>
      </c>
      <c r="J1277" s="22" t="s">
        <v>2518</v>
      </c>
      <c r="K1277" s="12" t="s">
        <v>19</v>
      </c>
    </row>
    <row r="1278" spans="1:11" ht="45" customHeight="1" x14ac:dyDescent="0.25">
      <c r="A1278" s="11" t="s">
        <v>1341</v>
      </c>
      <c r="B1278" s="4" t="s">
        <v>1165</v>
      </c>
      <c r="C1278" s="4" t="s">
        <v>356</v>
      </c>
      <c r="D1278" s="36">
        <v>42</v>
      </c>
      <c r="E1278" s="36"/>
      <c r="F1278" s="4" t="s">
        <v>13</v>
      </c>
      <c r="G1278" s="37" t="s">
        <v>14</v>
      </c>
      <c r="H1278" s="37"/>
      <c r="I1278" s="22" t="s">
        <v>2517</v>
      </c>
      <c r="J1278" s="22" t="s">
        <v>2518</v>
      </c>
      <c r="K1278" s="12" t="s">
        <v>17</v>
      </c>
    </row>
    <row r="1279" spans="1:11" ht="44.25" customHeight="1" x14ac:dyDescent="0.25">
      <c r="A1279" s="11" t="s">
        <v>1342</v>
      </c>
      <c r="B1279" s="4" t="s">
        <v>1165</v>
      </c>
      <c r="C1279" s="4" t="s">
        <v>356</v>
      </c>
      <c r="D1279" s="36">
        <v>6.6</v>
      </c>
      <c r="E1279" s="36"/>
      <c r="F1279" s="4" t="s">
        <v>13</v>
      </c>
      <c r="G1279" s="37" t="s">
        <v>14</v>
      </c>
      <c r="H1279" s="37"/>
      <c r="I1279" s="22" t="s">
        <v>2517</v>
      </c>
      <c r="J1279" s="22" t="s">
        <v>2518</v>
      </c>
      <c r="K1279" s="12" t="s">
        <v>19</v>
      </c>
    </row>
    <row r="1280" spans="1:11" ht="45" customHeight="1" x14ac:dyDescent="0.25">
      <c r="A1280" s="11" t="s">
        <v>1343</v>
      </c>
      <c r="B1280" s="4" t="s">
        <v>1165</v>
      </c>
      <c r="C1280" s="4" t="s">
        <v>356</v>
      </c>
      <c r="D1280" s="36">
        <v>4.5599999999999996</v>
      </c>
      <c r="E1280" s="36"/>
      <c r="F1280" s="4" t="s">
        <v>13</v>
      </c>
      <c r="G1280" s="37" t="s">
        <v>14</v>
      </c>
      <c r="H1280" s="37"/>
      <c r="I1280" s="22" t="s">
        <v>2517</v>
      </c>
      <c r="J1280" s="22" t="s">
        <v>2518</v>
      </c>
      <c r="K1280" s="12" t="s">
        <v>19</v>
      </c>
    </row>
    <row r="1281" spans="1:11" ht="44.25" customHeight="1" x14ac:dyDescent="0.25">
      <c r="A1281" s="11" t="s">
        <v>1344</v>
      </c>
      <c r="B1281" s="4" t="s">
        <v>1165</v>
      </c>
      <c r="C1281" s="4" t="s">
        <v>356</v>
      </c>
      <c r="D1281" s="36">
        <v>1.68</v>
      </c>
      <c r="E1281" s="36"/>
      <c r="F1281" s="4" t="s">
        <v>13</v>
      </c>
      <c r="G1281" s="37" t="s">
        <v>14</v>
      </c>
      <c r="H1281" s="37"/>
      <c r="I1281" s="22" t="s">
        <v>2517</v>
      </c>
      <c r="J1281" s="22" t="s">
        <v>2518</v>
      </c>
      <c r="K1281" s="12" t="s">
        <v>19</v>
      </c>
    </row>
    <row r="1282" spans="1:11" ht="45" customHeight="1" x14ac:dyDescent="0.25">
      <c r="A1282" s="11" t="s">
        <v>1345</v>
      </c>
      <c r="B1282" s="4" t="s">
        <v>1165</v>
      </c>
      <c r="C1282" s="4" t="s">
        <v>356</v>
      </c>
      <c r="D1282" s="36">
        <v>40</v>
      </c>
      <c r="E1282" s="36"/>
      <c r="F1282" s="4" t="s">
        <v>13</v>
      </c>
      <c r="G1282" s="37" t="s">
        <v>14</v>
      </c>
      <c r="H1282" s="37"/>
      <c r="I1282" s="22" t="s">
        <v>2517</v>
      </c>
      <c r="J1282" s="22" t="s">
        <v>2518</v>
      </c>
      <c r="K1282" s="12" t="s">
        <v>19</v>
      </c>
    </row>
    <row r="1283" spans="1:11" ht="45" customHeight="1" x14ac:dyDescent="0.25">
      <c r="A1283" s="11" t="s">
        <v>1346</v>
      </c>
      <c r="B1283" s="4" t="s">
        <v>1165</v>
      </c>
      <c r="C1283" s="4" t="s">
        <v>356</v>
      </c>
      <c r="D1283" s="36">
        <v>8</v>
      </c>
      <c r="E1283" s="36"/>
      <c r="F1283" s="4" t="s">
        <v>13</v>
      </c>
      <c r="G1283" s="37" t="s">
        <v>14</v>
      </c>
      <c r="H1283" s="37"/>
      <c r="I1283" s="22" t="s">
        <v>2517</v>
      </c>
      <c r="J1283" s="22" t="s">
        <v>2518</v>
      </c>
      <c r="K1283" s="12" t="s">
        <v>19</v>
      </c>
    </row>
    <row r="1284" spans="1:11" ht="44.25" customHeight="1" x14ac:dyDescent="0.25">
      <c r="A1284" s="11" t="s">
        <v>1347</v>
      </c>
      <c r="B1284" s="4" t="s">
        <v>1165</v>
      </c>
      <c r="C1284" s="4" t="s">
        <v>356</v>
      </c>
      <c r="D1284" s="36">
        <v>6</v>
      </c>
      <c r="E1284" s="36"/>
      <c r="F1284" s="4" t="s">
        <v>13</v>
      </c>
      <c r="G1284" s="37" t="s">
        <v>14</v>
      </c>
      <c r="H1284" s="37"/>
      <c r="I1284" s="22" t="s">
        <v>2517</v>
      </c>
      <c r="J1284" s="22" t="s">
        <v>2518</v>
      </c>
      <c r="K1284" s="12" t="s">
        <v>19</v>
      </c>
    </row>
    <row r="1285" spans="1:11" ht="45" customHeight="1" x14ac:dyDescent="0.25">
      <c r="A1285" s="11" t="s">
        <v>1348</v>
      </c>
      <c r="B1285" s="4" t="s">
        <v>1165</v>
      </c>
      <c r="C1285" s="4" t="s">
        <v>356</v>
      </c>
      <c r="D1285" s="36">
        <v>3</v>
      </c>
      <c r="E1285" s="36"/>
      <c r="F1285" s="4" t="s">
        <v>13</v>
      </c>
      <c r="G1285" s="37" t="s">
        <v>14</v>
      </c>
      <c r="H1285" s="37"/>
      <c r="I1285" s="22" t="s">
        <v>2517</v>
      </c>
      <c r="J1285" s="22" t="s">
        <v>2518</v>
      </c>
      <c r="K1285" s="12" t="s">
        <v>19</v>
      </c>
    </row>
    <row r="1286" spans="1:11" ht="44.25" customHeight="1" x14ac:dyDescent="0.25">
      <c r="A1286" s="11" t="s">
        <v>1349</v>
      </c>
      <c r="B1286" s="4" t="s">
        <v>1165</v>
      </c>
      <c r="C1286" s="4" t="s">
        <v>356</v>
      </c>
      <c r="D1286" s="36">
        <v>65.52</v>
      </c>
      <c r="E1286" s="36"/>
      <c r="F1286" s="4" t="s">
        <v>13</v>
      </c>
      <c r="G1286" s="37" t="s">
        <v>14</v>
      </c>
      <c r="H1286" s="37"/>
      <c r="I1286" s="22" t="s">
        <v>2517</v>
      </c>
      <c r="J1286" s="22" t="s">
        <v>2518</v>
      </c>
      <c r="K1286" s="12" t="s">
        <v>19</v>
      </c>
    </row>
    <row r="1287" spans="1:11" ht="45" customHeight="1" x14ac:dyDescent="0.25">
      <c r="A1287" s="11" t="s">
        <v>1350</v>
      </c>
      <c r="B1287" s="4" t="s">
        <v>1165</v>
      </c>
      <c r="C1287" s="4" t="s">
        <v>356</v>
      </c>
      <c r="D1287" s="36">
        <v>68.849999999999994</v>
      </c>
      <c r="E1287" s="36"/>
      <c r="F1287" s="4" t="s">
        <v>13</v>
      </c>
      <c r="G1287" s="37" t="s">
        <v>14</v>
      </c>
      <c r="H1287" s="37"/>
      <c r="I1287" s="22" t="s">
        <v>2517</v>
      </c>
      <c r="J1287" s="22" t="s">
        <v>2518</v>
      </c>
      <c r="K1287" s="12" t="s">
        <v>19</v>
      </c>
    </row>
    <row r="1288" spans="1:11" ht="45" customHeight="1" x14ac:dyDescent="0.25">
      <c r="A1288" s="11" t="s">
        <v>1351</v>
      </c>
      <c r="B1288" s="4" t="s">
        <v>1165</v>
      </c>
      <c r="C1288" s="4" t="s">
        <v>356</v>
      </c>
      <c r="D1288" s="36">
        <v>5.7</v>
      </c>
      <c r="E1288" s="36"/>
      <c r="F1288" s="4" t="s">
        <v>13</v>
      </c>
      <c r="G1288" s="37" t="s">
        <v>14</v>
      </c>
      <c r="H1288" s="37"/>
      <c r="I1288" s="22" t="s">
        <v>2517</v>
      </c>
      <c r="J1288" s="22" t="s">
        <v>2518</v>
      </c>
      <c r="K1288" s="12" t="s">
        <v>19</v>
      </c>
    </row>
    <row r="1289" spans="1:11" ht="44.25" customHeight="1" x14ac:dyDescent="0.25">
      <c r="A1289" s="11" t="s">
        <v>1352</v>
      </c>
      <c r="B1289" s="4" t="s">
        <v>1165</v>
      </c>
      <c r="C1289" s="4" t="s">
        <v>356</v>
      </c>
      <c r="D1289" s="36">
        <v>5</v>
      </c>
      <c r="E1289" s="36"/>
      <c r="F1289" s="4" t="s">
        <v>13</v>
      </c>
      <c r="G1289" s="37" t="s">
        <v>14</v>
      </c>
      <c r="H1289" s="37"/>
      <c r="I1289" s="22" t="s">
        <v>2517</v>
      </c>
      <c r="J1289" s="22" t="s">
        <v>2518</v>
      </c>
      <c r="K1289" s="12" t="s">
        <v>19</v>
      </c>
    </row>
    <row r="1290" spans="1:11" ht="45" customHeight="1" x14ac:dyDescent="0.25">
      <c r="A1290" s="11" t="s">
        <v>1353</v>
      </c>
      <c r="B1290" s="4" t="s">
        <v>1165</v>
      </c>
      <c r="C1290" s="4" t="s">
        <v>356</v>
      </c>
      <c r="D1290" s="36">
        <v>6.7</v>
      </c>
      <c r="E1290" s="36"/>
      <c r="F1290" s="4" t="s">
        <v>13</v>
      </c>
      <c r="G1290" s="37" t="s">
        <v>14</v>
      </c>
      <c r="H1290" s="37"/>
      <c r="I1290" s="22" t="s">
        <v>2517</v>
      </c>
      <c r="J1290" s="22" t="s">
        <v>2518</v>
      </c>
      <c r="K1290" s="12" t="s">
        <v>19</v>
      </c>
    </row>
    <row r="1291" spans="1:11" ht="44.25" customHeight="1" x14ac:dyDescent="0.25">
      <c r="A1291" s="11" t="s">
        <v>1354</v>
      </c>
      <c r="B1291" s="4" t="s">
        <v>1165</v>
      </c>
      <c r="C1291" s="4" t="s">
        <v>356</v>
      </c>
      <c r="D1291" s="36">
        <v>1.74</v>
      </c>
      <c r="E1291" s="36"/>
      <c r="F1291" s="4" t="s">
        <v>13</v>
      </c>
      <c r="G1291" s="37" t="s">
        <v>14</v>
      </c>
      <c r="H1291" s="37"/>
      <c r="I1291" s="22" t="s">
        <v>2517</v>
      </c>
      <c r="J1291" s="22" t="s">
        <v>2518</v>
      </c>
      <c r="K1291" s="12" t="s">
        <v>19</v>
      </c>
    </row>
    <row r="1292" spans="1:11" ht="45" customHeight="1" x14ac:dyDescent="0.25">
      <c r="A1292" s="11" t="s">
        <v>1355</v>
      </c>
      <c r="B1292" s="4" t="s">
        <v>1165</v>
      </c>
      <c r="C1292" s="4" t="s">
        <v>356</v>
      </c>
      <c r="D1292" s="36">
        <v>32</v>
      </c>
      <c r="E1292" s="36"/>
      <c r="F1292" s="4" t="s">
        <v>13</v>
      </c>
      <c r="G1292" s="37" t="s">
        <v>14</v>
      </c>
      <c r="H1292" s="37"/>
      <c r="I1292" s="22" t="s">
        <v>2517</v>
      </c>
      <c r="J1292" s="22" t="s">
        <v>2518</v>
      </c>
      <c r="K1292" s="12" t="s">
        <v>19</v>
      </c>
    </row>
    <row r="1293" spans="1:11" ht="45" customHeight="1" x14ac:dyDescent="0.25">
      <c r="A1293" s="11" t="s">
        <v>1356</v>
      </c>
      <c r="B1293" s="4" t="s">
        <v>1165</v>
      </c>
      <c r="C1293" s="4" t="s">
        <v>356</v>
      </c>
      <c r="D1293" s="36">
        <v>2.1</v>
      </c>
      <c r="E1293" s="36"/>
      <c r="F1293" s="4" t="s">
        <v>13</v>
      </c>
      <c r="G1293" s="37" t="s">
        <v>14</v>
      </c>
      <c r="H1293" s="37"/>
      <c r="I1293" s="22" t="s">
        <v>2517</v>
      </c>
      <c r="J1293" s="22" t="s">
        <v>2518</v>
      </c>
      <c r="K1293" s="12" t="s">
        <v>19</v>
      </c>
    </row>
    <row r="1294" spans="1:11" ht="18" customHeight="1" x14ac:dyDescent="0.25">
      <c r="A1294" s="13" t="s">
        <v>55</v>
      </c>
      <c r="B1294" s="32" t="s">
        <v>1357</v>
      </c>
      <c r="C1294" s="32"/>
      <c r="D1294" s="33">
        <f>SUM(D1102:D1293)</f>
        <v>8952.5700000000052</v>
      </c>
      <c r="E1294" s="33"/>
      <c r="F1294" s="5"/>
      <c r="G1294" s="34"/>
      <c r="H1294" s="35"/>
      <c r="I1294" s="22" t="s">
        <v>2517</v>
      </c>
      <c r="J1294" s="22" t="s">
        <v>2518</v>
      </c>
      <c r="K1294" s="14"/>
    </row>
    <row r="1295" spans="1:11" ht="44.25" customHeight="1" x14ac:dyDescent="0.25">
      <c r="A1295" s="11" t="s">
        <v>1358</v>
      </c>
      <c r="B1295" s="4" t="s">
        <v>1359</v>
      </c>
      <c r="C1295" s="4" t="s">
        <v>356</v>
      </c>
      <c r="D1295" s="36">
        <v>27.73</v>
      </c>
      <c r="E1295" s="36"/>
      <c r="F1295" s="4" t="s">
        <v>13</v>
      </c>
      <c r="G1295" s="37" t="s">
        <v>14</v>
      </c>
      <c r="H1295" s="37"/>
      <c r="I1295" s="22" t="s">
        <v>2517</v>
      </c>
      <c r="J1295" s="22" t="s">
        <v>2518</v>
      </c>
      <c r="K1295" s="12" t="s">
        <v>19</v>
      </c>
    </row>
    <row r="1296" spans="1:11" ht="18" customHeight="1" x14ac:dyDescent="0.25">
      <c r="A1296" s="13" t="s">
        <v>55</v>
      </c>
      <c r="B1296" s="32" t="s">
        <v>1360</v>
      </c>
      <c r="C1296" s="32"/>
      <c r="D1296" s="33">
        <f>D1295</f>
        <v>27.73</v>
      </c>
      <c r="E1296" s="33"/>
      <c r="F1296" s="5"/>
      <c r="G1296" s="34"/>
      <c r="H1296" s="35"/>
      <c r="I1296" s="22"/>
      <c r="J1296" s="22"/>
      <c r="K1296" s="14"/>
    </row>
    <row r="1297" spans="1:11" ht="24" customHeight="1" x14ac:dyDescent="0.25">
      <c r="A1297" s="11" t="s">
        <v>1361</v>
      </c>
      <c r="B1297" s="4" t="s">
        <v>1362</v>
      </c>
      <c r="C1297" s="4" t="s">
        <v>356</v>
      </c>
      <c r="D1297" s="36">
        <v>10.92</v>
      </c>
      <c r="E1297" s="36"/>
      <c r="F1297" s="4" t="s">
        <v>13</v>
      </c>
      <c r="G1297" s="37" t="s">
        <v>14</v>
      </c>
      <c r="H1297" s="37"/>
      <c r="I1297" s="22" t="s">
        <v>2517</v>
      </c>
      <c r="J1297" s="22" t="s">
        <v>2518</v>
      </c>
      <c r="K1297" s="12" t="s">
        <v>19</v>
      </c>
    </row>
    <row r="1298" spans="1:11" ht="24" customHeight="1" x14ac:dyDescent="0.25">
      <c r="A1298" s="11" t="s">
        <v>1361</v>
      </c>
      <c r="B1298" s="4" t="s">
        <v>1362</v>
      </c>
      <c r="C1298" s="4" t="s">
        <v>356</v>
      </c>
      <c r="D1298" s="36">
        <v>12.99</v>
      </c>
      <c r="E1298" s="36"/>
      <c r="F1298" s="4" t="s">
        <v>13</v>
      </c>
      <c r="G1298" s="37" t="s">
        <v>32</v>
      </c>
      <c r="H1298" s="37"/>
      <c r="I1298" s="22" t="s">
        <v>2517</v>
      </c>
      <c r="J1298" s="22" t="s">
        <v>2518</v>
      </c>
      <c r="K1298" s="12" t="s">
        <v>33</v>
      </c>
    </row>
    <row r="1299" spans="1:11" ht="23.25" customHeight="1" x14ac:dyDescent="0.25">
      <c r="A1299" s="11" t="s">
        <v>1363</v>
      </c>
      <c r="B1299" s="4" t="s">
        <v>1362</v>
      </c>
      <c r="C1299" s="4" t="s">
        <v>356</v>
      </c>
      <c r="D1299" s="36">
        <v>10.08</v>
      </c>
      <c r="E1299" s="36"/>
      <c r="F1299" s="4" t="s">
        <v>13</v>
      </c>
      <c r="G1299" s="37" t="s">
        <v>14</v>
      </c>
      <c r="H1299" s="37"/>
      <c r="I1299" s="22" t="s">
        <v>2517</v>
      </c>
      <c r="J1299" s="22" t="s">
        <v>2518</v>
      </c>
      <c r="K1299" s="12" t="s">
        <v>19</v>
      </c>
    </row>
    <row r="1300" spans="1:11" ht="18" customHeight="1" x14ac:dyDescent="0.25">
      <c r="A1300" s="13" t="s">
        <v>55</v>
      </c>
      <c r="B1300" s="32" t="s">
        <v>1364</v>
      </c>
      <c r="C1300" s="32"/>
      <c r="D1300" s="33">
        <f>SUM(D1297:D1299)</f>
        <v>33.99</v>
      </c>
      <c r="E1300" s="33"/>
      <c r="F1300" s="5"/>
      <c r="G1300" s="34"/>
      <c r="H1300" s="35"/>
      <c r="I1300" s="22" t="s">
        <v>2517</v>
      </c>
      <c r="J1300" s="22" t="s">
        <v>2518</v>
      </c>
      <c r="K1300" s="14"/>
    </row>
    <row r="1301" spans="1:11" ht="24" customHeight="1" x14ac:dyDescent="0.25">
      <c r="A1301" s="11" t="s">
        <v>1365</v>
      </c>
      <c r="B1301" s="4" t="s">
        <v>1366</v>
      </c>
      <c r="C1301" s="4" t="s">
        <v>356</v>
      </c>
      <c r="D1301" s="36">
        <v>1029.4000000000001</v>
      </c>
      <c r="E1301" s="36"/>
      <c r="F1301" s="4" t="s">
        <v>13</v>
      </c>
      <c r="G1301" s="37" t="s">
        <v>14</v>
      </c>
      <c r="H1301" s="37"/>
      <c r="I1301" s="22" t="s">
        <v>2517</v>
      </c>
      <c r="J1301" s="22" t="s">
        <v>2518</v>
      </c>
      <c r="K1301" s="12" t="s">
        <v>17</v>
      </c>
    </row>
    <row r="1302" spans="1:11" ht="24" customHeight="1" x14ac:dyDescent="0.25">
      <c r="A1302" s="11" t="s">
        <v>1367</v>
      </c>
      <c r="B1302" s="4" t="s">
        <v>1366</v>
      </c>
      <c r="C1302" s="4" t="s">
        <v>356</v>
      </c>
      <c r="D1302" s="36">
        <v>130.30000000000001</v>
      </c>
      <c r="E1302" s="36"/>
      <c r="F1302" s="4" t="s">
        <v>13</v>
      </c>
      <c r="G1302" s="37" t="s">
        <v>14</v>
      </c>
      <c r="H1302" s="37"/>
      <c r="I1302" s="22" t="s">
        <v>2517</v>
      </c>
      <c r="J1302" s="22" t="s">
        <v>2518</v>
      </c>
      <c r="K1302" s="12" t="s">
        <v>17</v>
      </c>
    </row>
    <row r="1303" spans="1:11" ht="24" customHeight="1" x14ac:dyDescent="0.25">
      <c r="A1303" s="11" t="s">
        <v>1368</v>
      </c>
      <c r="B1303" s="4" t="s">
        <v>1366</v>
      </c>
      <c r="C1303" s="4" t="s">
        <v>356</v>
      </c>
      <c r="D1303" s="36">
        <v>712.64</v>
      </c>
      <c r="E1303" s="36"/>
      <c r="F1303" s="4" t="s">
        <v>13</v>
      </c>
      <c r="G1303" s="37" t="s">
        <v>14</v>
      </c>
      <c r="H1303" s="37"/>
      <c r="I1303" s="22" t="s">
        <v>2517</v>
      </c>
      <c r="J1303" s="22" t="s">
        <v>2518</v>
      </c>
      <c r="K1303" s="12" t="s">
        <v>17</v>
      </c>
    </row>
    <row r="1304" spans="1:11" ht="23.25" customHeight="1" x14ac:dyDescent="0.25">
      <c r="A1304" s="11" t="s">
        <v>1369</v>
      </c>
      <c r="B1304" s="4" t="s">
        <v>1366</v>
      </c>
      <c r="C1304" s="4" t="s">
        <v>356</v>
      </c>
      <c r="D1304" s="36">
        <v>109.24</v>
      </c>
      <c r="E1304" s="36"/>
      <c r="F1304" s="4" t="s">
        <v>13</v>
      </c>
      <c r="G1304" s="37" t="s">
        <v>14</v>
      </c>
      <c r="H1304" s="37"/>
      <c r="I1304" s="22" t="s">
        <v>2517</v>
      </c>
      <c r="J1304" s="22" t="s">
        <v>2518</v>
      </c>
      <c r="K1304" s="12" t="s">
        <v>19</v>
      </c>
    </row>
    <row r="1305" spans="1:11" ht="35.25" customHeight="1" x14ac:dyDescent="0.25">
      <c r="A1305" s="11" t="s">
        <v>1370</v>
      </c>
      <c r="B1305" s="4" t="s">
        <v>1366</v>
      </c>
      <c r="C1305" s="4" t="s">
        <v>356</v>
      </c>
      <c r="D1305" s="36">
        <v>46.22</v>
      </c>
      <c r="E1305" s="36"/>
      <c r="F1305" s="4" t="s">
        <v>13</v>
      </c>
      <c r="G1305" s="37" t="s">
        <v>14</v>
      </c>
      <c r="H1305" s="37"/>
      <c r="I1305" s="22" t="s">
        <v>2517</v>
      </c>
      <c r="J1305" s="22" t="s">
        <v>2518</v>
      </c>
      <c r="K1305" s="12" t="s">
        <v>19</v>
      </c>
    </row>
    <row r="1306" spans="1:11" ht="34.5" customHeight="1" x14ac:dyDescent="0.25">
      <c r="A1306" s="11" t="s">
        <v>1371</v>
      </c>
      <c r="B1306" s="4" t="s">
        <v>1366</v>
      </c>
      <c r="C1306" s="4" t="s">
        <v>356</v>
      </c>
      <c r="D1306" s="36">
        <v>28.58</v>
      </c>
      <c r="E1306" s="36"/>
      <c r="F1306" s="4" t="s">
        <v>13</v>
      </c>
      <c r="G1306" s="37" t="s">
        <v>14</v>
      </c>
      <c r="H1306" s="37"/>
      <c r="I1306" s="22" t="s">
        <v>2517</v>
      </c>
      <c r="J1306" s="22" t="s">
        <v>2518</v>
      </c>
      <c r="K1306" s="12" t="s">
        <v>19</v>
      </c>
    </row>
    <row r="1307" spans="1:11" ht="34.5" customHeight="1" x14ac:dyDescent="0.25">
      <c r="A1307" s="11" t="s">
        <v>1372</v>
      </c>
      <c r="B1307" s="4" t="s">
        <v>1366</v>
      </c>
      <c r="C1307" s="4" t="s">
        <v>356</v>
      </c>
      <c r="D1307" s="36">
        <v>163.85</v>
      </c>
      <c r="E1307" s="36"/>
      <c r="F1307" s="4" t="s">
        <v>13</v>
      </c>
      <c r="G1307" s="37" t="s">
        <v>14</v>
      </c>
      <c r="H1307" s="37"/>
      <c r="I1307" s="22" t="s">
        <v>2517</v>
      </c>
      <c r="J1307" s="22" t="s">
        <v>2518</v>
      </c>
      <c r="K1307" s="12" t="s">
        <v>19</v>
      </c>
    </row>
    <row r="1308" spans="1:11" ht="24" customHeight="1" x14ac:dyDescent="0.25">
      <c r="A1308" s="11" t="s">
        <v>1373</v>
      </c>
      <c r="B1308" s="4" t="s">
        <v>1366</v>
      </c>
      <c r="C1308" s="4" t="s">
        <v>356</v>
      </c>
      <c r="D1308" s="36">
        <v>730.8</v>
      </c>
      <c r="E1308" s="36"/>
      <c r="F1308" s="4" t="s">
        <v>13</v>
      </c>
      <c r="G1308" s="37" t="s">
        <v>14</v>
      </c>
      <c r="H1308" s="37"/>
      <c r="I1308" s="22" t="s">
        <v>2517</v>
      </c>
      <c r="J1308" s="22" t="s">
        <v>2518</v>
      </c>
      <c r="K1308" s="12" t="s">
        <v>17</v>
      </c>
    </row>
    <row r="1309" spans="1:11" ht="18" customHeight="1" x14ac:dyDescent="0.25">
      <c r="A1309" s="13" t="s">
        <v>55</v>
      </c>
      <c r="B1309" s="32" t="s">
        <v>1374</v>
      </c>
      <c r="C1309" s="32"/>
      <c r="D1309" s="33">
        <f>SUM(D1301:D1308)</f>
        <v>2951.0299999999997</v>
      </c>
      <c r="E1309" s="33"/>
      <c r="F1309" s="5"/>
      <c r="G1309" s="34"/>
      <c r="H1309" s="35"/>
      <c r="I1309" s="22"/>
      <c r="J1309" s="22"/>
      <c r="K1309" s="14"/>
    </row>
    <row r="1310" spans="1:11" ht="86.25" customHeight="1" x14ac:dyDescent="0.25">
      <c r="A1310" s="11" t="s">
        <v>1375</v>
      </c>
      <c r="B1310" s="4" t="s">
        <v>1376</v>
      </c>
      <c r="C1310" s="4" t="s">
        <v>356</v>
      </c>
      <c r="D1310" s="36">
        <v>35000</v>
      </c>
      <c r="E1310" s="36"/>
      <c r="F1310" s="4" t="s">
        <v>13</v>
      </c>
      <c r="G1310" s="37" t="s">
        <v>14</v>
      </c>
      <c r="H1310" s="37"/>
      <c r="I1310" s="22" t="s">
        <v>2517</v>
      </c>
      <c r="J1310" s="22" t="s">
        <v>2518</v>
      </c>
      <c r="K1310" s="12" t="s">
        <v>19</v>
      </c>
    </row>
    <row r="1311" spans="1:11" ht="65.25" customHeight="1" x14ac:dyDescent="0.25">
      <c r="A1311" s="11" t="s">
        <v>1377</v>
      </c>
      <c r="B1311" s="4" t="s">
        <v>1376</v>
      </c>
      <c r="C1311" s="4" t="s">
        <v>356</v>
      </c>
      <c r="D1311" s="36">
        <v>52500</v>
      </c>
      <c r="E1311" s="36"/>
      <c r="F1311" s="4" t="s">
        <v>13</v>
      </c>
      <c r="G1311" s="37" t="s">
        <v>14</v>
      </c>
      <c r="H1311" s="37"/>
      <c r="I1311" s="22" t="s">
        <v>2517</v>
      </c>
      <c r="J1311" s="22" t="s">
        <v>2518</v>
      </c>
      <c r="K1311" s="12" t="s">
        <v>19</v>
      </c>
    </row>
    <row r="1312" spans="1:11" ht="18" customHeight="1" x14ac:dyDescent="0.25">
      <c r="A1312" s="13" t="s">
        <v>55</v>
      </c>
      <c r="B1312" s="32" t="s">
        <v>1378</v>
      </c>
      <c r="C1312" s="32"/>
      <c r="D1312" s="33">
        <f>SUM(D1310:D1311)</f>
        <v>87500</v>
      </c>
      <c r="E1312" s="33"/>
      <c r="F1312" s="5"/>
      <c r="G1312" s="34"/>
      <c r="H1312" s="35"/>
      <c r="I1312" s="22"/>
      <c r="J1312" s="22"/>
      <c r="K1312" s="14"/>
    </row>
    <row r="1313" spans="1:11" ht="54.75" customHeight="1" x14ac:dyDescent="0.25">
      <c r="A1313" s="11" t="s">
        <v>1379</v>
      </c>
      <c r="B1313" s="4" t="s">
        <v>1380</v>
      </c>
      <c r="C1313" s="4" t="s">
        <v>356</v>
      </c>
      <c r="D1313" s="36">
        <v>0</v>
      </c>
      <c r="E1313" s="36"/>
      <c r="F1313" s="4" t="s">
        <v>13</v>
      </c>
      <c r="G1313" s="37" t="s">
        <v>14</v>
      </c>
      <c r="H1313" s="37"/>
      <c r="I1313" s="22" t="s">
        <v>2517</v>
      </c>
      <c r="J1313" s="22" t="s">
        <v>2518</v>
      </c>
      <c r="K1313" s="12" t="s">
        <v>19</v>
      </c>
    </row>
    <row r="1314" spans="1:11" ht="18" customHeight="1" x14ac:dyDescent="0.25">
      <c r="A1314" s="13" t="s">
        <v>55</v>
      </c>
      <c r="B1314" s="32" t="s">
        <v>1381</v>
      </c>
      <c r="C1314" s="32"/>
      <c r="D1314" s="33">
        <f>D1313</f>
        <v>0</v>
      </c>
      <c r="E1314" s="33"/>
      <c r="F1314" s="5"/>
      <c r="G1314" s="34"/>
      <c r="H1314" s="35"/>
      <c r="I1314" s="22"/>
      <c r="J1314" s="22"/>
      <c r="K1314" s="14"/>
    </row>
    <row r="1315" spans="1:11" ht="75.75" customHeight="1" x14ac:dyDescent="0.25">
      <c r="A1315" s="11" t="s">
        <v>1382</v>
      </c>
      <c r="B1315" s="4" t="s">
        <v>1383</v>
      </c>
      <c r="C1315" s="4" t="s">
        <v>356</v>
      </c>
      <c r="D1315" s="36">
        <v>70000</v>
      </c>
      <c r="E1315" s="36"/>
      <c r="F1315" s="4" t="s">
        <v>13</v>
      </c>
      <c r="G1315" s="37" t="s">
        <v>14</v>
      </c>
      <c r="H1315" s="37"/>
      <c r="I1315" s="22" t="s">
        <v>2517</v>
      </c>
      <c r="J1315" s="22" t="s">
        <v>2518</v>
      </c>
      <c r="K1315" s="12" t="s">
        <v>19</v>
      </c>
    </row>
    <row r="1316" spans="1:11" ht="18" customHeight="1" x14ac:dyDescent="0.25">
      <c r="A1316" s="13" t="s">
        <v>55</v>
      </c>
      <c r="B1316" s="32" t="s">
        <v>1384</v>
      </c>
      <c r="C1316" s="32"/>
      <c r="D1316" s="33">
        <f>D1315</f>
        <v>70000</v>
      </c>
      <c r="E1316" s="33"/>
      <c r="F1316" s="5"/>
      <c r="G1316" s="34"/>
      <c r="H1316" s="35"/>
      <c r="I1316" s="22"/>
      <c r="J1316" s="22"/>
      <c r="K1316" s="14"/>
    </row>
    <row r="1317" spans="1:11" ht="18" customHeight="1" x14ac:dyDescent="0.25">
      <c r="A1317" s="16" t="s">
        <v>55</v>
      </c>
      <c r="B1317" s="45" t="s">
        <v>356</v>
      </c>
      <c r="C1317" s="45"/>
      <c r="D1317" s="46">
        <f>D1316+D1314+D1312+D1309+D1300+D1296+D1294+D1101+D1099+D1047+D1020+D1018+D750+D748+D716+D714+D657+D655+D653+D651+D637+D634+D623+D619+D617+D615+D594+D587+D583+D458+D452+D438+D436+D434+D429+D425+D421+D381+D379+D376+D373+D371+D369+D367+D356+D353+D349+D346+D343+D341+D339+D337+D324+D322</f>
        <v>413821.47999999992</v>
      </c>
      <c r="E1317" s="46"/>
      <c r="F1317" s="7"/>
      <c r="G1317" s="49"/>
      <c r="H1317" s="50"/>
      <c r="I1317" s="49"/>
      <c r="J1317" s="50"/>
      <c r="K1317" s="17"/>
    </row>
    <row r="1318" spans="1:11" ht="26.25" customHeight="1" x14ac:dyDescent="0.25">
      <c r="A1318" s="9" t="s">
        <v>9</v>
      </c>
      <c r="B1318" s="8" t="s">
        <v>1386</v>
      </c>
      <c r="C1318" s="3"/>
      <c r="D1318" s="51"/>
      <c r="E1318" s="52"/>
      <c r="F1318" s="3"/>
      <c r="G1318" s="47"/>
      <c r="H1318" s="48"/>
      <c r="I1318" s="47"/>
      <c r="J1318" s="48"/>
      <c r="K1318" s="10"/>
    </row>
    <row r="1319" spans="1:11" ht="24" customHeight="1" x14ac:dyDescent="0.25">
      <c r="A1319" s="11" t="s">
        <v>1385</v>
      </c>
      <c r="B1319" s="4" t="s">
        <v>410</v>
      </c>
      <c r="C1319" s="4" t="s">
        <v>1386</v>
      </c>
      <c r="D1319" s="36">
        <v>1488</v>
      </c>
      <c r="E1319" s="36"/>
      <c r="F1319" s="4" t="s">
        <v>13</v>
      </c>
      <c r="G1319" s="37" t="s">
        <v>22</v>
      </c>
      <c r="H1319" s="37"/>
      <c r="I1319" s="22" t="s">
        <v>2517</v>
      </c>
      <c r="J1319" s="22" t="s">
        <v>2518</v>
      </c>
      <c r="K1319" s="12" t="s">
        <v>19</v>
      </c>
    </row>
    <row r="1320" spans="1:11" ht="18" customHeight="1" x14ac:dyDescent="0.25">
      <c r="A1320" s="13" t="s">
        <v>55</v>
      </c>
      <c r="B1320" s="32" t="s">
        <v>411</v>
      </c>
      <c r="C1320" s="32"/>
      <c r="D1320" s="33">
        <f>D1319</f>
        <v>1488</v>
      </c>
      <c r="E1320" s="33"/>
      <c r="F1320" s="5"/>
      <c r="G1320" s="34"/>
      <c r="H1320" s="35"/>
      <c r="I1320" s="22"/>
      <c r="J1320" s="22"/>
      <c r="K1320" s="12"/>
    </row>
    <row r="1321" spans="1:11" ht="45" customHeight="1" x14ac:dyDescent="0.25">
      <c r="A1321" s="11" t="s">
        <v>1387</v>
      </c>
      <c r="B1321" s="4" t="s">
        <v>1388</v>
      </c>
      <c r="C1321" s="4" t="s">
        <v>1386</v>
      </c>
      <c r="D1321" s="36">
        <v>1044.8399999999999</v>
      </c>
      <c r="E1321" s="36"/>
      <c r="F1321" s="4" t="s">
        <v>13</v>
      </c>
      <c r="G1321" s="37" t="s">
        <v>22</v>
      </c>
      <c r="H1321" s="37"/>
      <c r="I1321" s="22" t="s">
        <v>2517</v>
      </c>
      <c r="J1321" s="22" t="s">
        <v>2518</v>
      </c>
      <c r="K1321" s="12" t="s">
        <v>19</v>
      </c>
    </row>
    <row r="1322" spans="1:11" ht="18" customHeight="1" x14ac:dyDescent="0.25">
      <c r="A1322" s="13" t="s">
        <v>55</v>
      </c>
      <c r="B1322" s="32" t="s">
        <v>1389</v>
      </c>
      <c r="C1322" s="32"/>
      <c r="D1322" s="33">
        <f>D1321</f>
        <v>1044.8399999999999</v>
      </c>
      <c r="E1322" s="33"/>
      <c r="F1322" s="5"/>
      <c r="G1322" s="34"/>
      <c r="H1322" s="35"/>
      <c r="I1322" s="22"/>
      <c r="J1322" s="22"/>
      <c r="K1322" s="12"/>
    </row>
    <row r="1323" spans="1:11" ht="65.25" customHeight="1" x14ac:dyDescent="0.25">
      <c r="A1323" s="11" t="s">
        <v>1390</v>
      </c>
      <c r="B1323" s="4" t="s">
        <v>1391</v>
      </c>
      <c r="C1323" s="4" t="s">
        <v>1386</v>
      </c>
      <c r="D1323" s="36">
        <v>2995.79</v>
      </c>
      <c r="E1323" s="36"/>
      <c r="F1323" s="4" t="s">
        <v>13</v>
      </c>
      <c r="G1323" s="37" t="s">
        <v>14</v>
      </c>
      <c r="H1323" s="37"/>
      <c r="I1323" s="22" t="s">
        <v>2517</v>
      </c>
      <c r="J1323" s="22" t="s">
        <v>2518</v>
      </c>
      <c r="K1323" s="12" t="s">
        <v>19</v>
      </c>
    </row>
    <row r="1324" spans="1:11" ht="34.5" customHeight="1" x14ac:dyDescent="0.25">
      <c r="A1324" s="11" t="s">
        <v>1392</v>
      </c>
      <c r="B1324" s="4" t="s">
        <v>1391</v>
      </c>
      <c r="C1324" s="4" t="s">
        <v>1386</v>
      </c>
      <c r="D1324" s="36">
        <v>1264.03</v>
      </c>
      <c r="E1324" s="36"/>
      <c r="F1324" s="4" t="s">
        <v>13</v>
      </c>
      <c r="G1324" s="37" t="s">
        <v>14</v>
      </c>
      <c r="H1324" s="37"/>
      <c r="I1324" s="22" t="s">
        <v>2517</v>
      </c>
      <c r="J1324" s="22" t="s">
        <v>2518</v>
      </c>
      <c r="K1324" s="12" t="s">
        <v>19</v>
      </c>
    </row>
    <row r="1325" spans="1:11" ht="54.75" customHeight="1" x14ac:dyDescent="0.25">
      <c r="A1325" s="11" t="s">
        <v>1393</v>
      </c>
      <c r="B1325" s="4" t="s">
        <v>1391</v>
      </c>
      <c r="C1325" s="4" t="s">
        <v>1386</v>
      </c>
      <c r="D1325" s="36">
        <v>700</v>
      </c>
      <c r="E1325" s="36"/>
      <c r="F1325" s="4" t="s">
        <v>13</v>
      </c>
      <c r="G1325" s="37" t="s">
        <v>14</v>
      </c>
      <c r="H1325" s="37"/>
      <c r="I1325" s="22" t="s">
        <v>2517</v>
      </c>
      <c r="J1325" s="22" t="s">
        <v>2518</v>
      </c>
      <c r="K1325" s="12" t="s">
        <v>19</v>
      </c>
    </row>
    <row r="1326" spans="1:11" ht="96.75" customHeight="1" x14ac:dyDescent="0.25">
      <c r="A1326" s="11" t="s">
        <v>1394</v>
      </c>
      <c r="B1326" s="4" t="s">
        <v>1391</v>
      </c>
      <c r="C1326" s="4" t="s">
        <v>1386</v>
      </c>
      <c r="D1326" s="36">
        <v>5322.24</v>
      </c>
      <c r="E1326" s="36"/>
      <c r="F1326" s="4" t="s">
        <v>13</v>
      </c>
      <c r="G1326" s="37" t="s">
        <v>14</v>
      </c>
      <c r="H1326" s="37"/>
      <c r="I1326" s="22" t="s">
        <v>2517</v>
      </c>
      <c r="J1326" s="22" t="s">
        <v>2518</v>
      </c>
      <c r="K1326" s="12" t="s">
        <v>19</v>
      </c>
    </row>
    <row r="1327" spans="1:11" ht="18" customHeight="1" x14ac:dyDescent="0.25">
      <c r="A1327" s="13" t="s">
        <v>55</v>
      </c>
      <c r="B1327" s="32" t="s">
        <v>1395</v>
      </c>
      <c r="C1327" s="32"/>
      <c r="D1327" s="33">
        <f>SUM(D1323:D1326)</f>
        <v>10282.06</v>
      </c>
      <c r="E1327" s="33"/>
      <c r="F1327" s="5"/>
      <c r="G1327" s="20"/>
      <c r="H1327" s="21"/>
      <c r="I1327" s="22"/>
      <c r="J1327" s="22"/>
      <c r="K1327" s="14"/>
    </row>
    <row r="1328" spans="1:11" ht="66" customHeight="1" x14ac:dyDescent="0.25">
      <c r="A1328" s="11" t="s">
        <v>1396</v>
      </c>
      <c r="B1328" s="4" t="s">
        <v>1397</v>
      </c>
      <c r="C1328" s="4" t="s">
        <v>1386</v>
      </c>
      <c r="D1328" s="36">
        <v>127.94</v>
      </c>
      <c r="E1328" s="36"/>
      <c r="F1328" s="4" t="s">
        <v>13</v>
      </c>
      <c r="G1328" s="37" t="s">
        <v>14</v>
      </c>
      <c r="H1328" s="37"/>
      <c r="I1328" s="22" t="s">
        <v>2517</v>
      </c>
      <c r="J1328" s="22" t="s">
        <v>2518</v>
      </c>
      <c r="K1328" s="12" t="s">
        <v>19</v>
      </c>
    </row>
    <row r="1329" spans="1:11" ht="65.25" customHeight="1" x14ac:dyDescent="0.25">
      <c r="A1329" s="11" t="s">
        <v>1398</v>
      </c>
      <c r="B1329" s="4" t="s">
        <v>1397</v>
      </c>
      <c r="C1329" s="4" t="s">
        <v>1386</v>
      </c>
      <c r="D1329" s="36">
        <v>2759.7</v>
      </c>
      <c r="E1329" s="36"/>
      <c r="F1329" s="4" t="s">
        <v>13</v>
      </c>
      <c r="G1329" s="37" t="s">
        <v>14</v>
      </c>
      <c r="H1329" s="37"/>
      <c r="I1329" s="22" t="s">
        <v>2517</v>
      </c>
      <c r="J1329" s="22" t="s">
        <v>2518</v>
      </c>
      <c r="K1329" s="12" t="s">
        <v>19</v>
      </c>
    </row>
    <row r="1330" spans="1:11" ht="18" customHeight="1" x14ac:dyDescent="0.25">
      <c r="A1330" s="13" t="s">
        <v>55</v>
      </c>
      <c r="B1330" s="32" t="s">
        <v>1399</v>
      </c>
      <c r="C1330" s="32"/>
      <c r="D1330" s="33">
        <f>SUM(D1328:D1329)</f>
        <v>2887.64</v>
      </c>
      <c r="E1330" s="33"/>
      <c r="F1330" s="5"/>
      <c r="G1330" s="20"/>
      <c r="H1330" s="21"/>
      <c r="I1330" s="22"/>
      <c r="J1330" s="22"/>
      <c r="K1330" s="14"/>
    </row>
    <row r="1331" spans="1:11" ht="54.75" customHeight="1" x14ac:dyDescent="0.25">
      <c r="A1331" s="11" t="s">
        <v>1400</v>
      </c>
      <c r="B1331" s="4" t="s">
        <v>1401</v>
      </c>
      <c r="C1331" s="4" t="s">
        <v>1386</v>
      </c>
      <c r="D1331" s="36">
        <v>1050</v>
      </c>
      <c r="E1331" s="36"/>
      <c r="F1331" s="4" t="s">
        <v>13</v>
      </c>
      <c r="G1331" s="37" t="s">
        <v>14</v>
      </c>
      <c r="H1331" s="37"/>
      <c r="I1331" s="22" t="s">
        <v>2517</v>
      </c>
      <c r="J1331" s="22" t="s">
        <v>2518</v>
      </c>
      <c r="K1331" s="12" t="s">
        <v>271</v>
      </c>
    </row>
    <row r="1332" spans="1:11" ht="54.75" customHeight="1" x14ac:dyDescent="0.25">
      <c r="A1332" s="11" t="s">
        <v>1402</v>
      </c>
      <c r="B1332" s="4" t="s">
        <v>1401</v>
      </c>
      <c r="C1332" s="4" t="s">
        <v>1386</v>
      </c>
      <c r="D1332" s="36">
        <v>1200</v>
      </c>
      <c r="E1332" s="36"/>
      <c r="F1332" s="4" t="s">
        <v>13</v>
      </c>
      <c r="G1332" s="37" t="s">
        <v>14</v>
      </c>
      <c r="H1332" s="37"/>
      <c r="I1332" s="22" t="s">
        <v>2517</v>
      </c>
      <c r="J1332" s="22" t="s">
        <v>2518</v>
      </c>
      <c r="K1332" s="12" t="s">
        <v>271</v>
      </c>
    </row>
    <row r="1333" spans="1:11" ht="18" customHeight="1" x14ac:dyDescent="0.25">
      <c r="A1333" s="13" t="s">
        <v>55</v>
      </c>
      <c r="B1333" s="32" t="s">
        <v>1403</v>
      </c>
      <c r="C1333" s="32"/>
      <c r="D1333" s="33">
        <f>SUM(D1331:D1332)</f>
        <v>2250</v>
      </c>
      <c r="E1333" s="33"/>
      <c r="F1333" s="5"/>
      <c r="G1333" s="20"/>
      <c r="H1333" s="21"/>
      <c r="I1333" s="22"/>
      <c r="J1333" s="22"/>
      <c r="K1333" s="14"/>
    </row>
    <row r="1334" spans="1:11" ht="34.5" customHeight="1" x14ac:dyDescent="0.25">
      <c r="A1334" s="11" t="s">
        <v>1404</v>
      </c>
      <c r="B1334" s="4" t="s">
        <v>1405</v>
      </c>
      <c r="C1334" s="4" t="s">
        <v>1386</v>
      </c>
      <c r="D1334" s="36">
        <v>1836</v>
      </c>
      <c r="E1334" s="36"/>
      <c r="F1334" s="4" t="s">
        <v>13</v>
      </c>
      <c r="G1334" s="37" t="s">
        <v>32</v>
      </c>
      <c r="H1334" s="37"/>
      <c r="I1334" s="22" t="s">
        <v>2517</v>
      </c>
      <c r="J1334" s="22" t="s">
        <v>2518</v>
      </c>
      <c r="K1334" s="12" t="s">
        <v>19</v>
      </c>
    </row>
    <row r="1335" spans="1:11" ht="18" customHeight="1" x14ac:dyDescent="0.25">
      <c r="A1335" s="13" t="s">
        <v>55</v>
      </c>
      <c r="B1335" s="32" t="s">
        <v>1406</v>
      </c>
      <c r="C1335" s="32"/>
      <c r="D1335" s="33">
        <f>D1334</f>
        <v>1836</v>
      </c>
      <c r="E1335" s="33"/>
      <c r="F1335" s="5"/>
      <c r="G1335" s="20"/>
      <c r="H1335" s="21"/>
      <c r="I1335" s="22"/>
      <c r="J1335" s="22"/>
      <c r="K1335" s="14"/>
    </row>
    <row r="1336" spans="1:11" ht="54.75" customHeight="1" x14ac:dyDescent="0.25">
      <c r="A1336" s="11" t="s">
        <v>1407</v>
      </c>
      <c r="B1336" s="4" t="s">
        <v>1376</v>
      </c>
      <c r="C1336" s="4" t="s">
        <v>1386</v>
      </c>
      <c r="D1336" s="36">
        <v>75000</v>
      </c>
      <c r="E1336" s="36"/>
      <c r="F1336" s="4" t="s">
        <v>13</v>
      </c>
      <c r="G1336" s="37" t="s">
        <v>14</v>
      </c>
      <c r="H1336" s="37"/>
      <c r="I1336" s="22" t="s">
        <v>2517</v>
      </c>
      <c r="J1336" s="22" t="s">
        <v>2518</v>
      </c>
      <c r="K1336" s="12" t="s">
        <v>19</v>
      </c>
    </row>
    <row r="1337" spans="1:11" ht="96.75" customHeight="1" x14ac:dyDescent="0.25">
      <c r="A1337" s="11" t="s">
        <v>1408</v>
      </c>
      <c r="B1337" s="4" t="s">
        <v>1376</v>
      </c>
      <c r="C1337" s="4" t="s">
        <v>1386</v>
      </c>
      <c r="D1337" s="36">
        <v>60000</v>
      </c>
      <c r="E1337" s="36"/>
      <c r="F1337" s="4" t="s">
        <v>13</v>
      </c>
      <c r="G1337" s="37" t="s">
        <v>14</v>
      </c>
      <c r="H1337" s="37"/>
      <c r="I1337" s="22" t="s">
        <v>2517</v>
      </c>
      <c r="J1337" s="22" t="s">
        <v>2518</v>
      </c>
      <c r="K1337" s="12" t="s">
        <v>19</v>
      </c>
    </row>
    <row r="1338" spans="1:11" ht="18" customHeight="1" x14ac:dyDescent="0.25">
      <c r="A1338" s="13" t="s">
        <v>55</v>
      </c>
      <c r="B1338" s="32" t="s">
        <v>1378</v>
      </c>
      <c r="C1338" s="32"/>
      <c r="D1338" s="33">
        <f>SUM(D1336:D1337)</f>
        <v>135000</v>
      </c>
      <c r="E1338" s="33"/>
      <c r="F1338" s="5"/>
      <c r="G1338" s="20"/>
      <c r="H1338" s="21"/>
      <c r="I1338" s="22"/>
      <c r="J1338" s="22"/>
      <c r="K1338" s="14"/>
    </row>
    <row r="1339" spans="1:11" ht="65.25" customHeight="1" x14ac:dyDescent="0.25">
      <c r="A1339" s="11" t="s">
        <v>1409</v>
      </c>
      <c r="B1339" s="4" t="s">
        <v>1410</v>
      </c>
      <c r="C1339" s="4" t="s">
        <v>1386</v>
      </c>
      <c r="D1339" s="36">
        <v>245</v>
      </c>
      <c r="E1339" s="36"/>
      <c r="F1339" s="4" t="s">
        <v>13</v>
      </c>
      <c r="G1339" s="37" t="s">
        <v>14</v>
      </c>
      <c r="H1339" s="37"/>
      <c r="I1339" s="22" t="s">
        <v>2517</v>
      </c>
      <c r="J1339" s="22" t="s">
        <v>2518</v>
      </c>
      <c r="K1339" s="12" t="s">
        <v>19</v>
      </c>
    </row>
    <row r="1340" spans="1:11" ht="66" customHeight="1" x14ac:dyDescent="0.25">
      <c r="A1340" s="11" t="s">
        <v>1411</v>
      </c>
      <c r="B1340" s="4" t="s">
        <v>1410</v>
      </c>
      <c r="C1340" s="4" t="s">
        <v>1386</v>
      </c>
      <c r="D1340" s="36">
        <v>4134</v>
      </c>
      <c r="E1340" s="36"/>
      <c r="F1340" s="4" t="s">
        <v>13</v>
      </c>
      <c r="G1340" s="37" t="s">
        <v>14</v>
      </c>
      <c r="H1340" s="37"/>
      <c r="I1340" s="22" t="s">
        <v>2517</v>
      </c>
      <c r="J1340" s="22" t="s">
        <v>2518</v>
      </c>
      <c r="K1340" s="12" t="s">
        <v>19</v>
      </c>
    </row>
    <row r="1341" spans="1:11" ht="65.25" customHeight="1" x14ac:dyDescent="0.25">
      <c r="A1341" s="11" t="s">
        <v>1412</v>
      </c>
      <c r="B1341" s="4" t="s">
        <v>1410</v>
      </c>
      <c r="C1341" s="4" t="s">
        <v>1386</v>
      </c>
      <c r="D1341" s="36">
        <v>475</v>
      </c>
      <c r="E1341" s="36"/>
      <c r="F1341" s="4" t="s">
        <v>13</v>
      </c>
      <c r="G1341" s="37" t="s">
        <v>14</v>
      </c>
      <c r="H1341" s="37"/>
      <c r="I1341" s="22" t="s">
        <v>2517</v>
      </c>
      <c r="J1341" s="22" t="s">
        <v>2518</v>
      </c>
      <c r="K1341" s="12" t="s">
        <v>19</v>
      </c>
    </row>
    <row r="1342" spans="1:11" ht="66" customHeight="1" x14ac:dyDescent="0.25">
      <c r="A1342" s="11" t="s">
        <v>1413</v>
      </c>
      <c r="B1342" s="4" t="s">
        <v>1410</v>
      </c>
      <c r="C1342" s="4" t="s">
        <v>1386</v>
      </c>
      <c r="D1342" s="36">
        <v>195</v>
      </c>
      <c r="E1342" s="36"/>
      <c r="F1342" s="4" t="s">
        <v>13</v>
      </c>
      <c r="G1342" s="37" t="s">
        <v>14</v>
      </c>
      <c r="H1342" s="37"/>
      <c r="I1342" s="22" t="s">
        <v>2517</v>
      </c>
      <c r="J1342" s="22" t="s">
        <v>2518</v>
      </c>
      <c r="K1342" s="12" t="s">
        <v>19</v>
      </c>
    </row>
    <row r="1343" spans="1:11" ht="65.25" customHeight="1" x14ac:dyDescent="0.25">
      <c r="A1343" s="11" t="s">
        <v>1414</v>
      </c>
      <c r="B1343" s="4" t="s">
        <v>1410</v>
      </c>
      <c r="C1343" s="4" t="s">
        <v>1386</v>
      </c>
      <c r="D1343" s="36">
        <v>795</v>
      </c>
      <c r="E1343" s="36"/>
      <c r="F1343" s="4" t="s">
        <v>13</v>
      </c>
      <c r="G1343" s="37" t="s">
        <v>14</v>
      </c>
      <c r="H1343" s="37"/>
      <c r="I1343" s="22" t="s">
        <v>2517</v>
      </c>
      <c r="J1343" s="22" t="s">
        <v>2518</v>
      </c>
      <c r="K1343" s="12" t="s">
        <v>19</v>
      </c>
    </row>
    <row r="1344" spans="1:11" ht="66" customHeight="1" x14ac:dyDescent="0.25">
      <c r="A1344" s="11" t="s">
        <v>1415</v>
      </c>
      <c r="B1344" s="4" t="s">
        <v>1410</v>
      </c>
      <c r="C1344" s="4" t="s">
        <v>1386</v>
      </c>
      <c r="D1344" s="36">
        <v>1152</v>
      </c>
      <c r="E1344" s="36"/>
      <c r="F1344" s="4" t="s">
        <v>13</v>
      </c>
      <c r="G1344" s="37" t="s">
        <v>14</v>
      </c>
      <c r="H1344" s="37"/>
      <c r="I1344" s="22" t="s">
        <v>2517</v>
      </c>
      <c r="J1344" s="22" t="s">
        <v>2518</v>
      </c>
      <c r="K1344" s="12" t="s">
        <v>19</v>
      </c>
    </row>
    <row r="1345" spans="1:11" ht="65.25" customHeight="1" x14ac:dyDescent="0.25">
      <c r="A1345" s="11" t="s">
        <v>1416</v>
      </c>
      <c r="B1345" s="4" t="s">
        <v>1410</v>
      </c>
      <c r="C1345" s="4" t="s">
        <v>1386</v>
      </c>
      <c r="D1345" s="36">
        <v>3608</v>
      </c>
      <c r="E1345" s="36"/>
      <c r="F1345" s="4" t="s">
        <v>13</v>
      </c>
      <c r="G1345" s="37" t="s">
        <v>14</v>
      </c>
      <c r="H1345" s="37"/>
      <c r="I1345" s="22" t="s">
        <v>2517</v>
      </c>
      <c r="J1345" s="22" t="s">
        <v>2518</v>
      </c>
      <c r="K1345" s="12" t="s">
        <v>19</v>
      </c>
    </row>
    <row r="1346" spans="1:11" ht="65.25" customHeight="1" x14ac:dyDescent="0.25">
      <c r="A1346" s="11" t="s">
        <v>1417</v>
      </c>
      <c r="B1346" s="4" t="s">
        <v>1410</v>
      </c>
      <c r="C1346" s="4" t="s">
        <v>1386</v>
      </c>
      <c r="D1346" s="36">
        <v>780</v>
      </c>
      <c r="E1346" s="36"/>
      <c r="F1346" s="4" t="s">
        <v>13</v>
      </c>
      <c r="G1346" s="37" t="s">
        <v>14</v>
      </c>
      <c r="H1346" s="37"/>
      <c r="I1346" s="22" t="s">
        <v>2517</v>
      </c>
      <c r="J1346" s="22" t="s">
        <v>2518</v>
      </c>
      <c r="K1346" s="12" t="s">
        <v>19</v>
      </c>
    </row>
    <row r="1347" spans="1:11" ht="66" customHeight="1" x14ac:dyDescent="0.25">
      <c r="A1347" s="11" t="s">
        <v>1418</v>
      </c>
      <c r="B1347" s="4" t="s">
        <v>1410</v>
      </c>
      <c r="C1347" s="4" t="s">
        <v>1386</v>
      </c>
      <c r="D1347" s="36">
        <v>680</v>
      </c>
      <c r="E1347" s="36"/>
      <c r="F1347" s="4" t="s">
        <v>13</v>
      </c>
      <c r="G1347" s="37" t="s">
        <v>14</v>
      </c>
      <c r="H1347" s="37"/>
      <c r="I1347" s="22" t="s">
        <v>2517</v>
      </c>
      <c r="J1347" s="22" t="s">
        <v>2518</v>
      </c>
      <c r="K1347" s="12" t="s">
        <v>19</v>
      </c>
    </row>
    <row r="1348" spans="1:11" ht="65.25" customHeight="1" x14ac:dyDescent="0.25">
      <c r="A1348" s="11" t="s">
        <v>1419</v>
      </c>
      <c r="B1348" s="4" t="s">
        <v>1410</v>
      </c>
      <c r="C1348" s="4" t="s">
        <v>1386</v>
      </c>
      <c r="D1348" s="36">
        <v>392</v>
      </c>
      <c r="E1348" s="36"/>
      <c r="F1348" s="4" t="s">
        <v>13</v>
      </c>
      <c r="G1348" s="37" t="s">
        <v>14</v>
      </c>
      <c r="H1348" s="37"/>
      <c r="I1348" s="22" t="s">
        <v>2517</v>
      </c>
      <c r="J1348" s="22" t="s">
        <v>2518</v>
      </c>
      <c r="K1348" s="12" t="s">
        <v>19</v>
      </c>
    </row>
    <row r="1349" spans="1:11" ht="66" customHeight="1" x14ac:dyDescent="0.25">
      <c r="A1349" s="11" t="s">
        <v>1420</v>
      </c>
      <c r="B1349" s="4" t="s">
        <v>1410</v>
      </c>
      <c r="C1349" s="4" t="s">
        <v>1386</v>
      </c>
      <c r="D1349" s="36">
        <v>1360</v>
      </c>
      <c r="E1349" s="36"/>
      <c r="F1349" s="4" t="s">
        <v>13</v>
      </c>
      <c r="G1349" s="37" t="s">
        <v>14</v>
      </c>
      <c r="H1349" s="37"/>
      <c r="I1349" s="22" t="s">
        <v>2517</v>
      </c>
      <c r="J1349" s="22" t="s">
        <v>2518</v>
      </c>
      <c r="K1349" s="12" t="s">
        <v>440</v>
      </c>
    </row>
    <row r="1350" spans="1:11" ht="65.25" customHeight="1" x14ac:dyDescent="0.25">
      <c r="A1350" s="11" t="s">
        <v>1421</v>
      </c>
      <c r="B1350" s="4" t="s">
        <v>1410</v>
      </c>
      <c r="C1350" s="4" t="s">
        <v>1386</v>
      </c>
      <c r="D1350" s="36">
        <v>11475</v>
      </c>
      <c r="E1350" s="36"/>
      <c r="F1350" s="4" t="s">
        <v>13</v>
      </c>
      <c r="G1350" s="37" t="s">
        <v>14</v>
      </c>
      <c r="H1350" s="37"/>
      <c r="I1350" s="22" t="s">
        <v>2517</v>
      </c>
      <c r="J1350" s="22" t="s">
        <v>2518</v>
      </c>
      <c r="K1350" s="12" t="s">
        <v>19</v>
      </c>
    </row>
    <row r="1351" spans="1:11" ht="66" customHeight="1" x14ac:dyDescent="0.25">
      <c r="A1351" s="11" t="s">
        <v>1422</v>
      </c>
      <c r="B1351" s="4" t="s">
        <v>1410</v>
      </c>
      <c r="C1351" s="4" t="s">
        <v>1386</v>
      </c>
      <c r="D1351" s="36">
        <v>3840</v>
      </c>
      <c r="E1351" s="36"/>
      <c r="F1351" s="4" t="s">
        <v>13</v>
      </c>
      <c r="G1351" s="37" t="s">
        <v>14</v>
      </c>
      <c r="H1351" s="37"/>
      <c r="I1351" s="22" t="s">
        <v>2517</v>
      </c>
      <c r="J1351" s="22" t="s">
        <v>2518</v>
      </c>
      <c r="K1351" s="12" t="s">
        <v>19</v>
      </c>
    </row>
    <row r="1352" spans="1:11" ht="18" customHeight="1" x14ac:dyDescent="0.25">
      <c r="A1352" s="13" t="s">
        <v>55</v>
      </c>
      <c r="B1352" s="32" t="s">
        <v>1423</v>
      </c>
      <c r="C1352" s="32"/>
      <c r="D1352" s="33">
        <f>SUM(D1339:D1351)</f>
        <v>29131</v>
      </c>
      <c r="E1352" s="33"/>
      <c r="F1352" s="5"/>
      <c r="G1352" s="34"/>
      <c r="H1352" s="35"/>
      <c r="I1352" s="22"/>
      <c r="J1352" s="22"/>
      <c r="K1352" s="14"/>
    </row>
    <row r="1353" spans="1:11" ht="54.75" customHeight="1" x14ac:dyDescent="0.25">
      <c r="A1353" s="11" t="s">
        <v>1424</v>
      </c>
      <c r="B1353" s="4" t="s">
        <v>1425</v>
      </c>
      <c r="C1353" s="4" t="s">
        <v>1386</v>
      </c>
      <c r="D1353" s="36">
        <v>80</v>
      </c>
      <c r="E1353" s="36"/>
      <c r="F1353" s="4" t="s">
        <v>13</v>
      </c>
      <c r="G1353" s="37" t="s">
        <v>14</v>
      </c>
      <c r="H1353" s="37"/>
      <c r="I1353" s="22" t="s">
        <v>2517</v>
      </c>
      <c r="J1353" s="22" t="s">
        <v>2518</v>
      </c>
      <c r="K1353" s="12" t="s">
        <v>440</v>
      </c>
    </row>
    <row r="1354" spans="1:11" ht="54.75" customHeight="1" x14ac:dyDescent="0.25">
      <c r="A1354" s="11" t="s">
        <v>1426</v>
      </c>
      <c r="B1354" s="4" t="s">
        <v>1425</v>
      </c>
      <c r="C1354" s="4" t="s">
        <v>1386</v>
      </c>
      <c r="D1354" s="36">
        <v>874</v>
      </c>
      <c r="E1354" s="36"/>
      <c r="F1354" s="4" t="s">
        <v>13</v>
      </c>
      <c r="G1354" s="37" t="s">
        <v>14</v>
      </c>
      <c r="H1354" s="37"/>
      <c r="I1354" s="22" t="s">
        <v>2517</v>
      </c>
      <c r="J1354" s="22" t="s">
        <v>2518</v>
      </c>
      <c r="K1354" s="12" t="s">
        <v>440</v>
      </c>
    </row>
    <row r="1355" spans="1:11" ht="54.75" customHeight="1" x14ac:dyDescent="0.25">
      <c r="A1355" s="11" t="s">
        <v>1427</v>
      </c>
      <c r="B1355" s="4" t="s">
        <v>1425</v>
      </c>
      <c r="C1355" s="4" t="s">
        <v>1386</v>
      </c>
      <c r="D1355" s="36">
        <v>66</v>
      </c>
      <c r="E1355" s="36"/>
      <c r="F1355" s="4" t="s">
        <v>13</v>
      </c>
      <c r="G1355" s="37" t="s">
        <v>32</v>
      </c>
      <c r="H1355" s="37"/>
      <c r="I1355" s="22" t="s">
        <v>2517</v>
      </c>
      <c r="J1355" s="22" t="s">
        <v>2518</v>
      </c>
      <c r="K1355" s="12" t="s">
        <v>19</v>
      </c>
    </row>
    <row r="1356" spans="1:11" ht="54.75" customHeight="1" x14ac:dyDescent="0.25">
      <c r="A1356" s="11" t="s">
        <v>1428</v>
      </c>
      <c r="B1356" s="4" t="s">
        <v>1425</v>
      </c>
      <c r="C1356" s="4" t="s">
        <v>1386</v>
      </c>
      <c r="D1356" s="36">
        <v>988</v>
      </c>
      <c r="E1356" s="36"/>
      <c r="F1356" s="4" t="s">
        <v>13</v>
      </c>
      <c r="G1356" s="37" t="s">
        <v>14</v>
      </c>
      <c r="H1356" s="37"/>
      <c r="I1356" s="22" t="s">
        <v>2517</v>
      </c>
      <c r="J1356" s="22" t="s">
        <v>2518</v>
      </c>
      <c r="K1356" s="12" t="s">
        <v>19</v>
      </c>
    </row>
    <row r="1357" spans="1:11" ht="18" customHeight="1" x14ac:dyDescent="0.25">
      <c r="A1357" s="13" t="s">
        <v>55</v>
      </c>
      <c r="B1357" s="32" t="s">
        <v>1429</v>
      </c>
      <c r="C1357" s="32"/>
      <c r="D1357" s="33">
        <f>SUM(D1353:D1356)</f>
        <v>2008</v>
      </c>
      <c r="E1357" s="33"/>
      <c r="F1357" s="5"/>
      <c r="G1357" s="34"/>
      <c r="H1357" s="35"/>
      <c r="I1357" s="22"/>
      <c r="J1357" s="22"/>
      <c r="K1357" s="14"/>
    </row>
    <row r="1358" spans="1:11" ht="54.75" customHeight="1" x14ac:dyDescent="0.25">
      <c r="A1358" s="11" t="s">
        <v>1430</v>
      </c>
      <c r="B1358" s="4" t="s">
        <v>1380</v>
      </c>
      <c r="C1358" s="4" t="s">
        <v>1386</v>
      </c>
      <c r="D1358" s="36">
        <v>2085</v>
      </c>
      <c r="E1358" s="36"/>
      <c r="F1358" s="4" t="s">
        <v>13</v>
      </c>
      <c r="G1358" s="37" t="s">
        <v>14</v>
      </c>
      <c r="H1358" s="37"/>
      <c r="I1358" s="22" t="s">
        <v>2517</v>
      </c>
      <c r="J1358" s="22" t="s">
        <v>2518</v>
      </c>
      <c r="K1358" s="12" t="s">
        <v>440</v>
      </c>
    </row>
    <row r="1359" spans="1:11" ht="54.75" customHeight="1" x14ac:dyDescent="0.25">
      <c r="A1359" s="11" t="s">
        <v>1431</v>
      </c>
      <c r="B1359" s="4" t="s">
        <v>1380</v>
      </c>
      <c r="C1359" s="4" t="s">
        <v>1386</v>
      </c>
      <c r="D1359" s="36">
        <v>1500</v>
      </c>
      <c r="E1359" s="36"/>
      <c r="F1359" s="4" t="s">
        <v>13</v>
      </c>
      <c r="G1359" s="37" t="s">
        <v>14</v>
      </c>
      <c r="H1359" s="37"/>
      <c r="I1359" s="22" t="s">
        <v>2517</v>
      </c>
      <c r="J1359" s="22" t="s">
        <v>2518</v>
      </c>
      <c r="K1359" s="12" t="s">
        <v>19</v>
      </c>
    </row>
    <row r="1360" spans="1:11" ht="65.25" customHeight="1" x14ac:dyDescent="0.25">
      <c r="A1360" s="11" t="s">
        <v>1432</v>
      </c>
      <c r="B1360" s="4" t="s">
        <v>1380</v>
      </c>
      <c r="C1360" s="4" t="s">
        <v>1386</v>
      </c>
      <c r="D1360" s="36">
        <v>5490</v>
      </c>
      <c r="E1360" s="36"/>
      <c r="F1360" s="4" t="s">
        <v>13</v>
      </c>
      <c r="G1360" s="37" t="s">
        <v>14</v>
      </c>
      <c r="H1360" s="37"/>
      <c r="I1360" s="22" t="s">
        <v>2517</v>
      </c>
      <c r="J1360" s="22" t="s">
        <v>2518</v>
      </c>
      <c r="K1360" s="12" t="s">
        <v>19</v>
      </c>
    </row>
    <row r="1361" spans="1:11" ht="54.75" customHeight="1" x14ac:dyDescent="0.25">
      <c r="A1361" s="11" t="s">
        <v>1433</v>
      </c>
      <c r="B1361" s="4" t="s">
        <v>1380</v>
      </c>
      <c r="C1361" s="4" t="s">
        <v>1386</v>
      </c>
      <c r="D1361" s="36">
        <v>1000</v>
      </c>
      <c r="E1361" s="36"/>
      <c r="F1361" s="4" t="s">
        <v>13</v>
      </c>
      <c r="G1361" s="37" t="s">
        <v>14</v>
      </c>
      <c r="H1361" s="37"/>
      <c r="I1361" s="22" t="s">
        <v>2517</v>
      </c>
      <c r="J1361" s="22" t="s">
        <v>2518</v>
      </c>
      <c r="K1361" s="12" t="s">
        <v>19</v>
      </c>
    </row>
    <row r="1362" spans="1:11" ht="87" customHeight="1" x14ac:dyDescent="0.25">
      <c r="A1362" s="11" t="s">
        <v>1434</v>
      </c>
      <c r="B1362" s="4" t="s">
        <v>1380</v>
      </c>
      <c r="C1362" s="4" t="s">
        <v>1386</v>
      </c>
      <c r="D1362" s="36">
        <v>8960</v>
      </c>
      <c r="E1362" s="36"/>
      <c r="F1362" s="4" t="s">
        <v>13</v>
      </c>
      <c r="G1362" s="37" t="s">
        <v>14</v>
      </c>
      <c r="H1362" s="37"/>
      <c r="I1362" s="22" t="s">
        <v>2517</v>
      </c>
      <c r="J1362" s="22" t="s">
        <v>2518</v>
      </c>
      <c r="K1362" s="12" t="s">
        <v>19</v>
      </c>
    </row>
    <row r="1363" spans="1:11" ht="54.75" customHeight="1" x14ac:dyDescent="0.25">
      <c r="A1363" s="11" t="s">
        <v>1435</v>
      </c>
      <c r="B1363" s="4" t="s">
        <v>1380</v>
      </c>
      <c r="C1363" s="4" t="s">
        <v>1386</v>
      </c>
      <c r="D1363" s="36">
        <v>29117.65</v>
      </c>
      <c r="E1363" s="36"/>
      <c r="F1363" s="4" t="s">
        <v>13</v>
      </c>
      <c r="G1363" s="37" t="s">
        <v>14</v>
      </c>
      <c r="H1363" s="37"/>
      <c r="I1363" s="22" t="s">
        <v>2517</v>
      </c>
      <c r="J1363" s="22" t="s">
        <v>2518</v>
      </c>
      <c r="K1363" s="12" t="s">
        <v>19</v>
      </c>
    </row>
    <row r="1364" spans="1:11" ht="18" customHeight="1" x14ac:dyDescent="0.25">
      <c r="A1364" s="13" t="s">
        <v>55</v>
      </c>
      <c r="B1364" s="32" t="s">
        <v>1381</v>
      </c>
      <c r="C1364" s="32"/>
      <c r="D1364" s="33">
        <f>SUM(D1358:D1363)</f>
        <v>48152.65</v>
      </c>
      <c r="E1364" s="33"/>
      <c r="F1364" s="5"/>
      <c r="G1364" s="34"/>
      <c r="H1364" s="35"/>
      <c r="I1364" s="22"/>
      <c r="J1364" s="22"/>
      <c r="K1364" s="12"/>
    </row>
    <row r="1365" spans="1:11" ht="65.25" customHeight="1" x14ac:dyDescent="0.25">
      <c r="A1365" s="11" t="s">
        <v>1436</v>
      </c>
      <c r="B1365" s="4" t="s">
        <v>1437</v>
      </c>
      <c r="C1365" s="4" t="s">
        <v>1386</v>
      </c>
      <c r="D1365" s="36">
        <v>850</v>
      </c>
      <c r="E1365" s="36"/>
      <c r="F1365" s="4" t="s">
        <v>13</v>
      </c>
      <c r="G1365" s="37" t="s">
        <v>14</v>
      </c>
      <c r="H1365" s="37"/>
      <c r="I1365" s="22" t="s">
        <v>2517</v>
      </c>
      <c r="J1365" s="22" t="s">
        <v>2518</v>
      </c>
      <c r="K1365" s="12" t="s">
        <v>19</v>
      </c>
    </row>
    <row r="1366" spans="1:11" ht="54.75" customHeight="1" x14ac:dyDescent="0.25">
      <c r="A1366" s="11" t="s">
        <v>1438</v>
      </c>
      <c r="B1366" s="4" t="s">
        <v>1437</v>
      </c>
      <c r="C1366" s="4" t="s">
        <v>1386</v>
      </c>
      <c r="D1366" s="36">
        <v>1950</v>
      </c>
      <c r="E1366" s="36"/>
      <c r="F1366" s="4" t="s">
        <v>13</v>
      </c>
      <c r="G1366" s="37" t="s">
        <v>22</v>
      </c>
      <c r="H1366" s="37"/>
      <c r="I1366" s="22" t="s">
        <v>2517</v>
      </c>
      <c r="J1366" s="22" t="s">
        <v>2518</v>
      </c>
      <c r="K1366" s="12" t="s">
        <v>19</v>
      </c>
    </row>
    <row r="1367" spans="1:11" ht="54.75" customHeight="1" x14ac:dyDescent="0.25">
      <c r="A1367" s="11" t="s">
        <v>1439</v>
      </c>
      <c r="B1367" s="4" t="s">
        <v>1437</v>
      </c>
      <c r="C1367" s="4" t="s">
        <v>1386</v>
      </c>
      <c r="D1367" s="36">
        <v>5799</v>
      </c>
      <c r="E1367" s="36"/>
      <c r="F1367" s="4" t="s">
        <v>13</v>
      </c>
      <c r="G1367" s="37" t="s">
        <v>14</v>
      </c>
      <c r="H1367" s="37"/>
      <c r="I1367" s="22" t="s">
        <v>2517</v>
      </c>
      <c r="J1367" s="22" t="s">
        <v>2518</v>
      </c>
      <c r="K1367" s="12" t="s">
        <v>19</v>
      </c>
    </row>
    <row r="1368" spans="1:11" ht="54.75" customHeight="1" x14ac:dyDescent="0.25">
      <c r="A1368" s="11" t="s">
        <v>1440</v>
      </c>
      <c r="B1368" s="4" t="s">
        <v>1437</v>
      </c>
      <c r="C1368" s="4" t="s">
        <v>1386</v>
      </c>
      <c r="D1368" s="36">
        <v>960</v>
      </c>
      <c r="E1368" s="36"/>
      <c r="F1368" s="4" t="s">
        <v>13</v>
      </c>
      <c r="G1368" s="37" t="s">
        <v>22</v>
      </c>
      <c r="H1368" s="37"/>
      <c r="I1368" s="22" t="s">
        <v>2517</v>
      </c>
      <c r="J1368" s="22" t="s">
        <v>2518</v>
      </c>
      <c r="K1368" s="12" t="s">
        <v>19</v>
      </c>
    </row>
    <row r="1369" spans="1:11" ht="66" customHeight="1" x14ac:dyDescent="0.25">
      <c r="A1369" s="11" t="s">
        <v>1441</v>
      </c>
      <c r="B1369" s="4" t="s">
        <v>1437</v>
      </c>
      <c r="C1369" s="4" t="s">
        <v>1386</v>
      </c>
      <c r="D1369" s="36">
        <v>19900</v>
      </c>
      <c r="E1369" s="36"/>
      <c r="F1369" s="4" t="s">
        <v>13</v>
      </c>
      <c r="G1369" s="37" t="s">
        <v>14</v>
      </c>
      <c r="H1369" s="37"/>
      <c r="I1369" s="22" t="s">
        <v>2517</v>
      </c>
      <c r="J1369" s="22" t="s">
        <v>2518</v>
      </c>
      <c r="K1369" s="12" t="s">
        <v>19</v>
      </c>
    </row>
    <row r="1370" spans="1:11" ht="18" customHeight="1" x14ac:dyDescent="0.25">
      <c r="A1370" s="13" t="s">
        <v>55</v>
      </c>
      <c r="B1370" s="32" t="s">
        <v>1442</v>
      </c>
      <c r="C1370" s="32"/>
      <c r="D1370" s="33">
        <f>SUM(D1365:D1369)</f>
        <v>29459</v>
      </c>
      <c r="E1370" s="33"/>
      <c r="F1370" s="5"/>
      <c r="G1370" s="34"/>
      <c r="H1370" s="35"/>
      <c r="I1370" s="22"/>
      <c r="J1370" s="22"/>
      <c r="K1370" s="12"/>
    </row>
    <row r="1371" spans="1:11" ht="34.5" customHeight="1" x14ac:dyDescent="0.25">
      <c r="A1371" s="11" t="s">
        <v>1443</v>
      </c>
      <c r="B1371" s="4" t="s">
        <v>1444</v>
      </c>
      <c r="C1371" s="4" t="s">
        <v>1386</v>
      </c>
      <c r="D1371" s="36">
        <v>1500</v>
      </c>
      <c r="E1371" s="36"/>
      <c r="F1371" s="4" t="s">
        <v>13</v>
      </c>
      <c r="G1371" s="37" t="s">
        <v>14</v>
      </c>
      <c r="H1371" s="37"/>
      <c r="I1371" s="22" t="s">
        <v>2517</v>
      </c>
      <c r="J1371" s="22" t="s">
        <v>2518</v>
      </c>
      <c r="K1371" s="12" t="s">
        <v>19</v>
      </c>
    </row>
    <row r="1372" spans="1:11" ht="86.25" customHeight="1" x14ac:dyDescent="0.25">
      <c r="A1372" s="11" t="s">
        <v>1445</v>
      </c>
      <c r="B1372" s="4" t="s">
        <v>1444</v>
      </c>
      <c r="C1372" s="4" t="s">
        <v>1386</v>
      </c>
      <c r="D1372" s="36">
        <v>2000</v>
      </c>
      <c r="E1372" s="36"/>
      <c r="F1372" s="4" t="s">
        <v>13</v>
      </c>
      <c r="G1372" s="37" t="s">
        <v>14</v>
      </c>
      <c r="H1372" s="37"/>
      <c r="I1372" s="22" t="s">
        <v>2517</v>
      </c>
      <c r="J1372" s="22" t="s">
        <v>2518</v>
      </c>
      <c r="K1372" s="12" t="s">
        <v>19</v>
      </c>
    </row>
    <row r="1373" spans="1:11" ht="54.75" customHeight="1" x14ac:dyDescent="0.25">
      <c r="A1373" s="11" t="s">
        <v>1446</v>
      </c>
      <c r="B1373" s="4" t="s">
        <v>1444</v>
      </c>
      <c r="C1373" s="4" t="s">
        <v>1386</v>
      </c>
      <c r="D1373" s="36">
        <v>4500</v>
      </c>
      <c r="E1373" s="36"/>
      <c r="F1373" s="4" t="s">
        <v>13</v>
      </c>
      <c r="G1373" s="37" t="s">
        <v>14</v>
      </c>
      <c r="H1373" s="37"/>
      <c r="I1373" s="22" t="s">
        <v>2517</v>
      </c>
      <c r="J1373" s="22" t="s">
        <v>2518</v>
      </c>
      <c r="K1373" s="12" t="s">
        <v>19</v>
      </c>
    </row>
    <row r="1374" spans="1:11" ht="34.5" customHeight="1" x14ac:dyDescent="0.25">
      <c r="A1374" s="11" t="s">
        <v>1447</v>
      </c>
      <c r="B1374" s="4" t="s">
        <v>1444</v>
      </c>
      <c r="C1374" s="4" t="s">
        <v>1386</v>
      </c>
      <c r="D1374" s="36">
        <v>1350</v>
      </c>
      <c r="E1374" s="36"/>
      <c r="F1374" s="4" t="s">
        <v>13</v>
      </c>
      <c r="G1374" s="37" t="s">
        <v>14</v>
      </c>
      <c r="H1374" s="37"/>
      <c r="I1374" s="22" t="s">
        <v>2517</v>
      </c>
      <c r="J1374" s="22" t="s">
        <v>2518</v>
      </c>
      <c r="K1374" s="12" t="s">
        <v>19</v>
      </c>
    </row>
    <row r="1375" spans="1:11" ht="35.25" customHeight="1" x14ac:dyDescent="0.25">
      <c r="A1375" s="11" t="s">
        <v>1447</v>
      </c>
      <c r="B1375" s="4" t="s">
        <v>1444</v>
      </c>
      <c r="C1375" s="4" t="s">
        <v>1386</v>
      </c>
      <c r="D1375" s="36">
        <v>2700</v>
      </c>
      <c r="E1375" s="36"/>
      <c r="F1375" s="4" t="s">
        <v>13</v>
      </c>
      <c r="G1375" s="37" t="s">
        <v>14</v>
      </c>
      <c r="H1375" s="37"/>
      <c r="I1375" s="22" t="s">
        <v>2517</v>
      </c>
      <c r="J1375" s="22" t="s">
        <v>2518</v>
      </c>
      <c r="K1375" s="12" t="s">
        <v>19</v>
      </c>
    </row>
    <row r="1376" spans="1:11" ht="23.25" customHeight="1" x14ac:dyDescent="0.25">
      <c r="A1376" s="11" t="s">
        <v>1448</v>
      </c>
      <c r="B1376" s="4" t="s">
        <v>1444</v>
      </c>
      <c r="C1376" s="4" t="s">
        <v>1386</v>
      </c>
      <c r="D1376" s="36">
        <v>1350</v>
      </c>
      <c r="E1376" s="36"/>
      <c r="F1376" s="4" t="s">
        <v>13</v>
      </c>
      <c r="G1376" s="37" t="s">
        <v>14</v>
      </c>
      <c r="H1376" s="37"/>
      <c r="I1376" s="22" t="s">
        <v>2517</v>
      </c>
      <c r="J1376" s="22" t="s">
        <v>2518</v>
      </c>
      <c r="K1376" s="12" t="s">
        <v>19</v>
      </c>
    </row>
    <row r="1377" spans="1:11" ht="45" customHeight="1" x14ac:dyDescent="0.25">
      <c r="A1377" s="11" t="s">
        <v>1449</v>
      </c>
      <c r="B1377" s="4" t="s">
        <v>1444</v>
      </c>
      <c r="C1377" s="4" t="s">
        <v>1386</v>
      </c>
      <c r="D1377" s="36">
        <v>1500</v>
      </c>
      <c r="E1377" s="36"/>
      <c r="F1377" s="4" t="s">
        <v>13</v>
      </c>
      <c r="G1377" s="37" t="s">
        <v>14</v>
      </c>
      <c r="H1377" s="37"/>
      <c r="I1377" s="22" t="s">
        <v>2517</v>
      </c>
      <c r="J1377" s="22" t="s">
        <v>2518</v>
      </c>
      <c r="K1377" s="12" t="s">
        <v>19</v>
      </c>
    </row>
    <row r="1378" spans="1:11" ht="18" customHeight="1" x14ac:dyDescent="0.25">
      <c r="A1378" s="13" t="s">
        <v>55</v>
      </c>
      <c r="B1378" s="32" t="s">
        <v>1450</v>
      </c>
      <c r="C1378" s="32"/>
      <c r="D1378" s="33">
        <f>SUM(D1371:D1377)</f>
        <v>14900</v>
      </c>
      <c r="E1378" s="33"/>
      <c r="F1378" s="5"/>
      <c r="G1378" s="34"/>
      <c r="H1378" s="35"/>
      <c r="I1378" s="22"/>
      <c r="J1378" s="22"/>
      <c r="K1378" s="14"/>
    </row>
    <row r="1379" spans="1:11" ht="44.25" customHeight="1" x14ac:dyDescent="0.25">
      <c r="A1379" s="11" t="s">
        <v>1451</v>
      </c>
      <c r="B1379" s="4" t="s">
        <v>1452</v>
      </c>
      <c r="C1379" s="4" t="s">
        <v>1386</v>
      </c>
      <c r="D1379" s="36">
        <v>3173.34</v>
      </c>
      <c r="E1379" s="36"/>
      <c r="F1379" s="4" t="s">
        <v>13</v>
      </c>
      <c r="G1379" s="37" t="s">
        <v>14</v>
      </c>
      <c r="H1379" s="37"/>
      <c r="I1379" s="22" t="s">
        <v>2517</v>
      </c>
      <c r="J1379" s="22" t="s">
        <v>2518</v>
      </c>
      <c r="K1379" s="12" t="s">
        <v>440</v>
      </c>
    </row>
    <row r="1380" spans="1:11" ht="66" customHeight="1" x14ac:dyDescent="0.25">
      <c r="A1380" s="11" t="s">
        <v>1453</v>
      </c>
      <c r="B1380" s="4" t="s">
        <v>1452</v>
      </c>
      <c r="C1380" s="4" t="s">
        <v>1386</v>
      </c>
      <c r="D1380" s="36">
        <v>1953.5</v>
      </c>
      <c r="E1380" s="36"/>
      <c r="F1380" s="4" t="s">
        <v>13</v>
      </c>
      <c r="G1380" s="37" t="s">
        <v>14</v>
      </c>
      <c r="H1380" s="37"/>
      <c r="I1380" s="22" t="s">
        <v>2517</v>
      </c>
      <c r="J1380" s="22" t="s">
        <v>2518</v>
      </c>
      <c r="K1380" s="12" t="s">
        <v>19</v>
      </c>
    </row>
    <row r="1381" spans="1:11" ht="45" customHeight="1" x14ac:dyDescent="0.25">
      <c r="A1381" s="11" t="s">
        <v>1454</v>
      </c>
      <c r="B1381" s="4" t="s">
        <v>1452</v>
      </c>
      <c r="C1381" s="4" t="s">
        <v>1386</v>
      </c>
      <c r="D1381" s="36">
        <v>1900</v>
      </c>
      <c r="E1381" s="36"/>
      <c r="F1381" s="4" t="s">
        <v>13</v>
      </c>
      <c r="G1381" s="37" t="s">
        <v>14</v>
      </c>
      <c r="H1381" s="37"/>
      <c r="I1381" s="22" t="s">
        <v>2517</v>
      </c>
      <c r="J1381" s="22" t="s">
        <v>2518</v>
      </c>
      <c r="K1381" s="12" t="s">
        <v>19</v>
      </c>
    </row>
    <row r="1382" spans="1:11" ht="44.25" customHeight="1" x14ac:dyDescent="0.25">
      <c r="A1382" s="11" t="s">
        <v>1455</v>
      </c>
      <c r="B1382" s="4" t="s">
        <v>1452</v>
      </c>
      <c r="C1382" s="4" t="s">
        <v>1386</v>
      </c>
      <c r="D1382" s="36">
        <v>1900</v>
      </c>
      <c r="E1382" s="36"/>
      <c r="F1382" s="4" t="s">
        <v>13</v>
      </c>
      <c r="G1382" s="37" t="s">
        <v>14</v>
      </c>
      <c r="H1382" s="37"/>
      <c r="I1382" s="22" t="s">
        <v>2517</v>
      </c>
      <c r="J1382" s="22" t="s">
        <v>2518</v>
      </c>
      <c r="K1382" s="12" t="s">
        <v>19</v>
      </c>
    </row>
    <row r="1383" spans="1:11" ht="18" customHeight="1" x14ac:dyDescent="0.25">
      <c r="A1383" s="13" t="s">
        <v>55</v>
      </c>
      <c r="B1383" s="32" t="s">
        <v>1456</v>
      </c>
      <c r="C1383" s="32"/>
      <c r="D1383" s="33">
        <f>SUM(D1379:D1382)</f>
        <v>8926.84</v>
      </c>
      <c r="E1383" s="33"/>
      <c r="F1383" s="5"/>
      <c r="G1383" s="34"/>
      <c r="H1383" s="35"/>
      <c r="I1383" s="22"/>
      <c r="J1383" s="22"/>
      <c r="K1383" s="14"/>
    </row>
    <row r="1384" spans="1:11" ht="34.5" customHeight="1" x14ac:dyDescent="0.25">
      <c r="A1384" s="11" t="s">
        <v>1457</v>
      </c>
      <c r="B1384" s="4" t="s">
        <v>1458</v>
      </c>
      <c r="C1384" s="4" t="s">
        <v>1386</v>
      </c>
      <c r="D1384" s="36">
        <v>11220</v>
      </c>
      <c r="E1384" s="36"/>
      <c r="F1384" s="4" t="s">
        <v>13</v>
      </c>
      <c r="G1384" s="37" t="s">
        <v>22</v>
      </c>
      <c r="H1384" s="37"/>
      <c r="I1384" s="22" t="s">
        <v>2517</v>
      </c>
      <c r="J1384" s="22" t="s">
        <v>2518</v>
      </c>
      <c r="K1384" s="12" t="s">
        <v>19</v>
      </c>
    </row>
    <row r="1385" spans="1:11" ht="18" customHeight="1" x14ac:dyDescent="0.25">
      <c r="A1385" s="13" t="s">
        <v>55</v>
      </c>
      <c r="B1385" s="32" t="s">
        <v>1459</v>
      </c>
      <c r="C1385" s="32"/>
      <c r="D1385" s="33">
        <f>D1384</f>
        <v>11220</v>
      </c>
      <c r="E1385" s="33"/>
      <c r="F1385" s="5"/>
      <c r="G1385" s="34"/>
      <c r="H1385" s="35"/>
      <c r="I1385" s="22"/>
      <c r="J1385" s="22"/>
      <c r="K1385" s="14"/>
    </row>
    <row r="1386" spans="1:11" ht="66" customHeight="1" x14ac:dyDescent="0.25">
      <c r="A1386" s="11" t="s">
        <v>1460</v>
      </c>
      <c r="B1386" s="4" t="s">
        <v>1461</v>
      </c>
      <c r="C1386" s="4" t="s">
        <v>1386</v>
      </c>
      <c r="D1386" s="36">
        <v>290</v>
      </c>
      <c r="E1386" s="36"/>
      <c r="F1386" s="4" t="s">
        <v>13</v>
      </c>
      <c r="G1386" s="37" t="s">
        <v>14</v>
      </c>
      <c r="H1386" s="37"/>
      <c r="I1386" s="22" t="s">
        <v>2517</v>
      </c>
      <c r="J1386" s="22" t="s">
        <v>2518</v>
      </c>
      <c r="K1386" s="12" t="s">
        <v>19</v>
      </c>
    </row>
    <row r="1387" spans="1:11" ht="65.25" customHeight="1" x14ac:dyDescent="0.25">
      <c r="A1387" s="11" t="s">
        <v>1462</v>
      </c>
      <c r="B1387" s="4" t="s">
        <v>1461</v>
      </c>
      <c r="C1387" s="4" t="s">
        <v>1386</v>
      </c>
      <c r="D1387" s="36">
        <v>22200</v>
      </c>
      <c r="E1387" s="36"/>
      <c r="F1387" s="4" t="s">
        <v>13</v>
      </c>
      <c r="G1387" s="37" t="s">
        <v>32</v>
      </c>
      <c r="H1387" s="37"/>
      <c r="I1387" s="22" t="s">
        <v>2517</v>
      </c>
      <c r="J1387" s="22" t="s">
        <v>2518</v>
      </c>
      <c r="K1387" s="12" t="s">
        <v>19</v>
      </c>
    </row>
    <row r="1388" spans="1:11" ht="66" customHeight="1" x14ac:dyDescent="0.25">
      <c r="A1388" s="11" t="s">
        <v>1463</v>
      </c>
      <c r="B1388" s="4" t="s">
        <v>1461</v>
      </c>
      <c r="C1388" s="4" t="s">
        <v>1386</v>
      </c>
      <c r="D1388" s="36">
        <v>3.68</v>
      </c>
      <c r="E1388" s="36"/>
      <c r="F1388" s="4" t="s">
        <v>13</v>
      </c>
      <c r="G1388" s="37" t="s">
        <v>14</v>
      </c>
      <c r="H1388" s="37"/>
      <c r="I1388" s="22" t="s">
        <v>2517</v>
      </c>
      <c r="J1388" s="22" t="s">
        <v>2518</v>
      </c>
      <c r="K1388" s="12" t="s">
        <v>19</v>
      </c>
    </row>
    <row r="1389" spans="1:11" ht="18" customHeight="1" x14ac:dyDescent="0.25">
      <c r="A1389" s="13" t="s">
        <v>55</v>
      </c>
      <c r="B1389" s="32" t="s">
        <v>1464</v>
      </c>
      <c r="C1389" s="32"/>
      <c r="D1389" s="33">
        <f>SUM(D1386:D1388)</f>
        <v>22493.68</v>
      </c>
      <c r="E1389" s="33"/>
      <c r="F1389" s="5"/>
      <c r="G1389" s="34"/>
      <c r="H1389" s="35"/>
      <c r="I1389" s="22"/>
      <c r="J1389" s="22"/>
      <c r="K1389" s="14"/>
    </row>
    <row r="1390" spans="1:11" ht="44.25" customHeight="1" x14ac:dyDescent="0.25">
      <c r="A1390" s="11" t="s">
        <v>1465</v>
      </c>
      <c r="B1390" s="4" t="s">
        <v>1466</v>
      </c>
      <c r="C1390" s="4" t="s">
        <v>1386</v>
      </c>
      <c r="D1390" s="36">
        <v>27500</v>
      </c>
      <c r="E1390" s="36"/>
      <c r="F1390" s="4" t="s">
        <v>13</v>
      </c>
      <c r="G1390" s="37" t="s">
        <v>14</v>
      </c>
      <c r="H1390" s="37"/>
      <c r="I1390" s="22" t="s">
        <v>2517</v>
      </c>
      <c r="J1390" s="22" t="s">
        <v>2518</v>
      </c>
      <c r="K1390" s="12" t="s">
        <v>19</v>
      </c>
    </row>
    <row r="1391" spans="1:11" ht="18" customHeight="1" x14ac:dyDescent="0.25">
      <c r="A1391" s="13" t="s">
        <v>55</v>
      </c>
      <c r="B1391" s="32" t="s">
        <v>1467</v>
      </c>
      <c r="C1391" s="32"/>
      <c r="D1391" s="33">
        <f>D1390</f>
        <v>27500</v>
      </c>
      <c r="E1391" s="33"/>
      <c r="F1391" s="5"/>
      <c r="G1391" s="34"/>
      <c r="H1391" s="35"/>
      <c r="I1391" s="22"/>
      <c r="J1391" s="22"/>
      <c r="K1391" s="12"/>
    </row>
    <row r="1392" spans="1:11" ht="34.5" customHeight="1" x14ac:dyDescent="0.25">
      <c r="A1392" s="11" t="s">
        <v>1468</v>
      </c>
      <c r="B1392" s="4" t="s">
        <v>1469</v>
      </c>
      <c r="C1392" s="4" t="s">
        <v>1386</v>
      </c>
      <c r="D1392" s="36">
        <v>6000</v>
      </c>
      <c r="E1392" s="36"/>
      <c r="F1392" s="4" t="s">
        <v>13</v>
      </c>
      <c r="G1392" s="37" t="s">
        <v>14</v>
      </c>
      <c r="H1392" s="37"/>
      <c r="I1392" s="22" t="s">
        <v>2517</v>
      </c>
      <c r="J1392" s="22" t="s">
        <v>2518</v>
      </c>
      <c r="K1392" s="12" t="s">
        <v>19</v>
      </c>
    </row>
    <row r="1393" spans="1:11" ht="35.25" customHeight="1" x14ac:dyDescent="0.25">
      <c r="A1393" s="11" t="s">
        <v>1470</v>
      </c>
      <c r="B1393" s="4" t="s">
        <v>1469</v>
      </c>
      <c r="C1393" s="4" t="s">
        <v>1386</v>
      </c>
      <c r="D1393" s="36">
        <v>2750</v>
      </c>
      <c r="E1393" s="36"/>
      <c r="F1393" s="4" t="s">
        <v>13</v>
      </c>
      <c r="G1393" s="37" t="s">
        <v>32</v>
      </c>
      <c r="H1393" s="37"/>
      <c r="I1393" s="22" t="s">
        <v>2517</v>
      </c>
      <c r="J1393" s="22" t="s">
        <v>2518</v>
      </c>
      <c r="K1393" s="12" t="s">
        <v>19</v>
      </c>
    </row>
    <row r="1394" spans="1:11" ht="18" customHeight="1" x14ac:dyDescent="0.25">
      <c r="A1394" s="13" t="s">
        <v>55</v>
      </c>
      <c r="B1394" s="32" t="s">
        <v>1471</v>
      </c>
      <c r="C1394" s="32"/>
      <c r="D1394" s="33">
        <f>SUM(D1392:D1393)</f>
        <v>8750</v>
      </c>
      <c r="E1394" s="33"/>
      <c r="F1394" s="5"/>
      <c r="G1394" s="34"/>
      <c r="H1394" s="35"/>
      <c r="I1394" s="22"/>
      <c r="J1394" s="22"/>
      <c r="K1394" s="12"/>
    </row>
    <row r="1395" spans="1:11" ht="44.25" customHeight="1" x14ac:dyDescent="0.25">
      <c r="A1395" s="11" t="s">
        <v>1472</v>
      </c>
      <c r="B1395" s="4" t="s">
        <v>1473</v>
      </c>
      <c r="C1395" s="4" t="s">
        <v>1386</v>
      </c>
      <c r="D1395" s="36">
        <v>250</v>
      </c>
      <c r="E1395" s="36"/>
      <c r="F1395" s="4" t="s">
        <v>13</v>
      </c>
      <c r="G1395" s="37" t="s">
        <v>14</v>
      </c>
      <c r="H1395" s="37"/>
      <c r="I1395" s="22" t="s">
        <v>2517</v>
      </c>
      <c r="J1395" s="22" t="s">
        <v>2518</v>
      </c>
      <c r="K1395" s="12" t="s">
        <v>19</v>
      </c>
    </row>
    <row r="1396" spans="1:11" ht="66" customHeight="1" x14ac:dyDescent="0.25">
      <c r="A1396" s="11" t="s">
        <v>1474</v>
      </c>
      <c r="B1396" s="4" t="s">
        <v>1473</v>
      </c>
      <c r="C1396" s="4" t="s">
        <v>1386</v>
      </c>
      <c r="D1396" s="36">
        <v>20020</v>
      </c>
      <c r="E1396" s="36"/>
      <c r="F1396" s="4" t="s">
        <v>13</v>
      </c>
      <c r="G1396" s="37" t="s">
        <v>14</v>
      </c>
      <c r="H1396" s="37"/>
      <c r="I1396" s="22" t="s">
        <v>2517</v>
      </c>
      <c r="J1396" s="22" t="s">
        <v>2518</v>
      </c>
      <c r="K1396" s="12" t="s">
        <v>19</v>
      </c>
    </row>
    <row r="1397" spans="1:11" ht="44.25" customHeight="1" x14ac:dyDescent="0.25">
      <c r="A1397" s="11" t="s">
        <v>1475</v>
      </c>
      <c r="B1397" s="4" t="s">
        <v>1473</v>
      </c>
      <c r="C1397" s="4" t="s">
        <v>1386</v>
      </c>
      <c r="D1397" s="36">
        <v>1760</v>
      </c>
      <c r="E1397" s="36"/>
      <c r="F1397" s="4" t="s">
        <v>13</v>
      </c>
      <c r="G1397" s="37" t="s">
        <v>14</v>
      </c>
      <c r="H1397" s="37"/>
      <c r="I1397" s="22" t="s">
        <v>2517</v>
      </c>
      <c r="J1397" s="22" t="s">
        <v>2518</v>
      </c>
      <c r="K1397" s="12" t="s">
        <v>19</v>
      </c>
    </row>
    <row r="1398" spans="1:11" ht="86.25" customHeight="1" x14ac:dyDescent="0.25">
      <c r="A1398" s="11" t="s">
        <v>1476</v>
      </c>
      <c r="B1398" s="4" t="s">
        <v>1473</v>
      </c>
      <c r="C1398" s="4" t="s">
        <v>1386</v>
      </c>
      <c r="D1398" s="36">
        <v>32440</v>
      </c>
      <c r="E1398" s="36"/>
      <c r="F1398" s="4" t="s">
        <v>13</v>
      </c>
      <c r="G1398" s="37" t="s">
        <v>14</v>
      </c>
      <c r="H1398" s="37"/>
      <c r="I1398" s="22" t="s">
        <v>2517</v>
      </c>
      <c r="J1398" s="22" t="s">
        <v>2518</v>
      </c>
      <c r="K1398" s="12" t="s">
        <v>19</v>
      </c>
    </row>
    <row r="1399" spans="1:11" ht="45" customHeight="1" x14ac:dyDescent="0.25">
      <c r="A1399" s="11" t="s">
        <v>1477</v>
      </c>
      <c r="B1399" s="4" t="s">
        <v>1473</v>
      </c>
      <c r="C1399" s="4" t="s">
        <v>1386</v>
      </c>
      <c r="D1399" s="36">
        <v>2922.7</v>
      </c>
      <c r="E1399" s="36"/>
      <c r="F1399" s="4" t="s">
        <v>13</v>
      </c>
      <c r="G1399" s="37" t="s">
        <v>14</v>
      </c>
      <c r="H1399" s="37"/>
      <c r="I1399" s="22" t="s">
        <v>2517</v>
      </c>
      <c r="J1399" s="22" t="s">
        <v>2518</v>
      </c>
      <c r="K1399" s="12" t="s">
        <v>19</v>
      </c>
    </row>
    <row r="1400" spans="1:11" ht="34.5" customHeight="1" x14ac:dyDescent="0.25">
      <c r="A1400" s="11" t="s">
        <v>1478</v>
      </c>
      <c r="B1400" s="4" t="s">
        <v>1473</v>
      </c>
      <c r="C1400" s="4" t="s">
        <v>1386</v>
      </c>
      <c r="D1400" s="36">
        <v>5500</v>
      </c>
      <c r="E1400" s="36"/>
      <c r="F1400" s="4" t="s">
        <v>13</v>
      </c>
      <c r="G1400" s="37" t="s">
        <v>32</v>
      </c>
      <c r="H1400" s="37"/>
      <c r="I1400" s="22" t="s">
        <v>2517</v>
      </c>
      <c r="J1400" s="22" t="s">
        <v>2518</v>
      </c>
      <c r="K1400" s="12" t="s">
        <v>19</v>
      </c>
    </row>
    <row r="1401" spans="1:11" ht="86.25" customHeight="1" x14ac:dyDescent="0.25">
      <c r="A1401" s="11" t="s">
        <v>1479</v>
      </c>
      <c r="B1401" s="4" t="s">
        <v>1473</v>
      </c>
      <c r="C1401" s="4" t="s">
        <v>1386</v>
      </c>
      <c r="D1401" s="36">
        <v>7128</v>
      </c>
      <c r="E1401" s="36"/>
      <c r="F1401" s="4" t="s">
        <v>13</v>
      </c>
      <c r="G1401" s="37" t="s">
        <v>22</v>
      </c>
      <c r="H1401" s="37"/>
      <c r="I1401" s="22" t="s">
        <v>2517</v>
      </c>
      <c r="J1401" s="22" t="s">
        <v>2518</v>
      </c>
      <c r="K1401" s="12" t="s">
        <v>19</v>
      </c>
    </row>
    <row r="1402" spans="1:11" ht="18" customHeight="1" x14ac:dyDescent="0.25">
      <c r="A1402" s="13" t="s">
        <v>55</v>
      </c>
      <c r="B1402" s="32" t="s">
        <v>1480</v>
      </c>
      <c r="C1402" s="32"/>
      <c r="D1402" s="33">
        <f>SUM(D1395:D1401)</f>
        <v>70020.7</v>
      </c>
      <c r="E1402" s="33"/>
      <c r="F1402" s="5"/>
      <c r="G1402" s="34"/>
      <c r="H1402" s="35"/>
      <c r="I1402" s="22"/>
      <c r="J1402" s="22"/>
      <c r="K1402" s="12"/>
    </row>
    <row r="1403" spans="1:11" ht="138" customHeight="1" x14ac:dyDescent="0.25">
      <c r="A1403" s="11" t="s">
        <v>1481</v>
      </c>
      <c r="B1403" s="4" t="s">
        <v>1482</v>
      </c>
      <c r="C1403" s="4" t="s">
        <v>1386</v>
      </c>
      <c r="D1403" s="36">
        <v>13700.4</v>
      </c>
      <c r="E1403" s="36"/>
      <c r="F1403" s="4" t="s">
        <v>13</v>
      </c>
      <c r="G1403" s="37" t="s">
        <v>14</v>
      </c>
      <c r="H1403" s="37"/>
      <c r="I1403" s="22" t="s">
        <v>2517</v>
      </c>
      <c r="J1403" s="22" t="s">
        <v>2518</v>
      </c>
      <c r="K1403" s="12" t="s">
        <v>19</v>
      </c>
    </row>
    <row r="1404" spans="1:11" ht="18" customHeight="1" x14ac:dyDescent="0.25">
      <c r="A1404" s="13" t="s">
        <v>55</v>
      </c>
      <c r="B1404" s="32" t="s">
        <v>1483</v>
      </c>
      <c r="C1404" s="32"/>
      <c r="D1404" s="33">
        <f>D1403</f>
        <v>13700.4</v>
      </c>
      <c r="E1404" s="33"/>
      <c r="F1404" s="5"/>
      <c r="G1404" s="34"/>
      <c r="H1404" s="35"/>
      <c r="I1404" s="22"/>
      <c r="J1404" s="22"/>
      <c r="K1404" s="12"/>
    </row>
    <row r="1405" spans="1:11" ht="34.5" customHeight="1" x14ac:dyDescent="0.25">
      <c r="A1405" s="11" t="s">
        <v>1484</v>
      </c>
      <c r="B1405" s="4" t="s">
        <v>1485</v>
      </c>
      <c r="C1405" s="4" t="s">
        <v>1386</v>
      </c>
      <c r="D1405" s="36">
        <v>26340</v>
      </c>
      <c r="E1405" s="36"/>
      <c r="F1405" s="4" t="s">
        <v>13</v>
      </c>
      <c r="G1405" s="37" t="s">
        <v>1486</v>
      </c>
      <c r="H1405" s="37"/>
      <c r="I1405" s="22" t="s">
        <v>2517</v>
      </c>
      <c r="J1405" s="22" t="s">
        <v>2518</v>
      </c>
      <c r="K1405" s="12" t="s">
        <v>19</v>
      </c>
    </row>
    <row r="1406" spans="1:11" ht="18" customHeight="1" x14ac:dyDescent="0.25">
      <c r="A1406" s="13" t="s">
        <v>55</v>
      </c>
      <c r="B1406" s="32" t="s">
        <v>1487</v>
      </c>
      <c r="C1406" s="32"/>
      <c r="D1406" s="33">
        <f>D1405</f>
        <v>26340</v>
      </c>
      <c r="E1406" s="33"/>
      <c r="F1406" s="5"/>
      <c r="G1406" s="34"/>
      <c r="H1406" s="35"/>
      <c r="I1406" s="22"/>
      <c r="J1406" s="22"/>
      <c r="K1406" s="12"/>
    </row>
    <row r="1407" spans="1:11" ht="34.5" customHeight="1" x14ac:dyDescent="0.25">
      <c r="A1407" s="11" t="s">
        <v>1488</v>
      </c>
      <c r="B1407" s="4" t="s">
        <v>1489</v>
      </c>
      <c r="C1407" s="4" t="s">
        <v>1386</v>
      </c>
      <c r="D1407" s="36">
        <v>30</v>
      </c>
      <c r="E1407" s="36"/>
      <c r="F1407" s="4" t="s">
        <v>13</v>
      </c>
      <c r="G1407" s="37" t="s">
        <v>22</v>
      </c>
      <c r="H1407" s="37"/>
      <c r="I1407" s="22" t="s">
        <v>2517</v>
      </c>
      <c r="J1407" s="22" t="s">
        <v>2518</v>
      </c>
      <c r="K1407" s="12" t="s">
        <v>19</v>
      </c>
    </row>
    <row r="1408" spans="1:11" ht="18" customHeight="1" x14ac:dyDescent="0.25">
      <c r="A1408" s="13" t="s">
        <v>55</v>
      </c>
      <c r="B1408" s="32" t="s">
        <v>1490</v>
      </c>
      <c r="C1408" s="32"/>
      <c r="D1408" s="33">
        <f>D1407</f>
        <v>30</v>
      </c>
      <c r="E1408" s="33"/>
      <c r="F1408" s="5"/>
      <c r="G1408" s="34"/>
      <c r="H1408" s="35"/>
      <c r="I1408" s="22"/>
      <c r="J1408" s="22"/>
      <c r="K1408" s="12"/>
    </row>
    <row r="1409" spans="1:11" ht="34.5" customHeight="1" x14ac:dyDescent="0.25">
      <c r="A1409" s="11" t="s">
        <v>1491</v>
      </c>
      <c r="B1409" s="4" t="s">
        <v>1492</v>
      </c>
      <c r="C1409" s="4" t="s">
        <v>1386</v>
      </c>
      <c r="D1409" s="36">
        <v>154.26</v>
      </c>
      <c r="E1409" s="36"/>
      <c r="F1409" s="4" t="s">
        <v>13</v>
      </c>
      <c r="G1409" s="37" t="s">
        <v>22</v>
      </c>
      <c r="H1409" s="37"/>
      <c r="I1409" s="22" t="s">
        <v>2517</v>
      </c>
      <c r="J1409" s="22" t="s">
        <v>2518</v>
      </c>
      <c r="K1409" s="12" t="s">
        <v>19</v>
      </c>
    </row>
    <row r="1410" spans="1:11" ht="18" customHeight="1" x14ac:dyDescent="0.25">
      <c r="A1410" s="13" t="s">
        <v>55</v>
      </c>
      <c r="B1410" s="32" t="s">
        <v>1493</v>
      </c>
      <c r="C1410" s="32"/>
      <c r="D1410" s="33">
        <f>D1409</f>
        <v>154.26</v>
      </c>
      <c r="E1410" s="33"/>
      <c r="F1410" s="5"/>
      <c r="G1410" s="34"/>
      <c r="H1410" s="35"/>
      <c r="I1410" s="22"/>
      <c r="J1410" s="22"/>
      <c r="K1410" s="12"/>
    </row>
    <row r="1411" spans="1:11" ht="35.25" customHeight="1" x14ac:dyDescent="0.25">
      <c r="A1411" s="11" t="s">
        <v>1494</v>
      </c>
      <c r="B1411" s="4" t="s">
        <v>1495</v>
      </c>
      <c r="C1411" s="4" t="s">
        <v>1386</v>
      </c>
      <c r="D1411" s="36">
        <v>3778.92</v>
      </c>
      <c r="E1411" s="36"/>
      <c r="F1411" s="4" t="s">
        <v>13</v>
      </c>
      <c r="G1411" s="37" t="s">
        <v>14</v>
      </c>
      <c r="H1411" s="37"/>
      <c r="I1411" s="22" t="s">
        <v>2517</v>
      </c>
      <c r="J1411" s="22" t="s">
        <v>2518</v>
      </c>
      <c r="K1411" s="12" t="s">
        <v>19</v>
      </c>
    </row>
    <row r="1412" spans="1:11" ht="34.5" customHeight="1" x14ac:dyDescent="0.25">
      <c r="A1412" s="11" t="s">
        <v>1496</v>
      </c>
      <c r="B1412" s="4" t="s">
        <v>1495</v>
      </c>
      <c r="C1412" s="4" t="s">
        <v>1386</v>
      </c>
      <c r="D1412" s="36">
        <v>3468.54</v>
      </c>
      <c r="E1412" s="36"/>
      <c r="F1412" s="4" t="s">
        <v>13</v>
      </c>
      <c r="G1412" s="37" t="s">
        <v>14</v>
      </c>
      <c r="H1412" s="37"/>
      <c r="I1412" s="22" t="s">
        <v>2517</v>
      </c>
      <c r="J1412" s="22" t="s">
        <v>2518</v>
      </c>
      <c r="K1412" s="12" t="s">
        <v>19</v>
      </c>
    </row>
    <row r="1413" spans="1:11" ht="18" customHeight="1" x14ac:dyDescent="0.25">
      <c r="A1413" s="13" t="s">
        <v>55</v>
      </c>
      <c r="B1413" s="32" t="s">
        <v>1497</v>
      </c>
      <c r="C1413" s="32"/>
      <c r="D1413" s="33">
        <f>SUM(D1411:D1412)</f>
        <v>7247.46</v>
      </c>
      <c r="E1413" s="33"/>
      <c r="F1413" s="5"/>
      <c r="G1413" s="34"/>
      <c r="H1413" s="35"/>
      <c r="I1413" s="22" t="s">
        <v>2517</v>
      </c>
      <c r="J1413" s="22" t="s">
        <v>2518</v>
      </c>
      <c r="K1413" s="12" t="s">
        <v>19</v>
      </c>
    </row>
    <row r="1414" spans="1:11" ht="44.25" customHeight="1" x14ac:dyDescent="0.25">
      <c r="A1414" s="11" t="s">
        <v>1498</v>
      </c>
      <c r="B1414" s="4" t="s">
        <v>1499</v>
      </c>
      <c r="C1414" s="4" t="s">
        <v>1386</v>
      </c>
      <c r="D1414" s="36">
        <v>2188.34</v>
      </c>
      <c r="E1414" s="36"/>
      <c r="F1414" s="4" t="s">
        <v>13</v>
      </c>
      <c r="G1414" s="37" t="s">
        <v>14</v>
      </c>
      <c r="H1414" s="37"/>
      <c r="I1414" s="22" t="s">
        <v>2517</v>
      </c>
      <c r="J1414" s="22" t="s">
        <v>2518</v>
      </c>
      <c r="K1414" s="12" t="s">
        <v>19</v>
      </c>
    </row>
    <row r="1415" spans="1:11" ht="18" customHeight="1" x14ac:dyDescent="0.25">
      <c r="A1415" s="13" t="s">
        <v>55</v>
      </c>
      <c r="B1415" s="32" t="s">
        <v>1500</v>
      </c>
      <c r="C1415" s="32"/>
      <c r="D1415" s="33">
        <f>D1414</f>
        <v>2188.34</v>
      </c>
      <c r="E1415" s="33"/>
      <c r="F1415" s="5"/>
      <c r="G1415" s="34"/>
      <c r="H1415" s="35"/>
      <c r="I1415" s="22"/>
      <c r="J1415" s="22"/>
      <c r="K1415" s="12"/>
    </row>
    <row r="1416" spans="1:11" ht="66" customHeight="1" x14ac:dyDescent="0.25">
      <c r="A1416" s="11" t="s">
        <v>1501</v>
      </c>
      <c r="B1416" s="4" t="s">
        <v>1502</v>
      </c>
      <c r="C1416" s="4" t="s">
        <v>1386</v>
      </c>
      <c r="D1416" s="36">
        <v>2850</v>
      </c>
      <c r="E1416" s="36"/>
      <c r="F1416" s="4" t="s">
        <v>13</v>
      </c>
      <c r="G1416" s="37" t="s">
        <v>14</v>
      </c>
      <c r="H1416" s="37"/>
      <c r="I1416" s="22" t="s">
        <v>2517</v>
      </c>
      <c r="J1416" s="22" t="s">
        <v>2518</v>
      </c>
      <c r="K1416" s="12" t="s">
        <v>19</v>
      </c>
    </row>
    <row r="1417" spans="1:11" ht="117" customHeight="1" x14ac:dyDescent="0.25">
      <c r="A1417" s="11" t="s">
        <v>1503</v>
      </c>
      <c r="B1417" s="4" t="s">
        <v>1502</v>
      </c>
      <c r="C1417" s="4" t="s">
        <v>1386</v>
      </c>
      <c r="D1417" s="36">
        <v>12000</v>
      </c>
      <c r="E1417" s="36"/>
      <c r="F1417" s="4" t="s">
        <v>13</v>
      </c>
      <c r="G1417" s="37" t="s">
        <v>14</v>
      </c>
      <c r="H1417" s="37"/>
      <c r="I1417" s="22" t="s">
        <v>2517</v>
      </c>
      <c r="J1417" s="22" t="s">
        <v>2518</v>
      </c>
      <c r="K1417" s="12" t="s">
        <v>19</v>
      </c>
    </row>
    <row r="1418" spans="1:11" ht="18" customHeight="1" x14ac:dyDescent="0.25">
      <c r="A1418" s="13" t="s">
        <v>55</v>
      </c>
      <c r="B1418" s="32" t="s">
        <v>1504</v>
      </c>
      <c r="C1418" s="32"/>
      <c r="D1418" s="33">
        <f>SUM(D1416:D1417)</f>
        <v>14850</v>
      </c>
      <c r="E1418" s="33"/>
      <c r="F1418" s="5"/>
      <c r="G1418" s="34"/>
      <c r="H1418" s="35"/>
      <c r="I1418" s="22"/>
      <c r="J1418" s="22"/>
      <c r="K1418" s="12"/>
    </row>
    <row r="1419" spans="1:11" ht="54.75" customHeight="1" x14ac:dyDescent="0.25">
      <c r="A1419" s="11" t="s">
        <v>1505</v>
      </c>
      <c r="B1419" s="4" t="s">
        <v>1506</v>
      </c>
      <c r="C1419" s="4" t="s">
        <v>1386</v>
      </c>
      <c r="D1419" s="36">
        <v>500</v>
      </c>
      <c r="E1419" s="36"/>
      <c r="F1419" s="4" t="s">
        <v>13</v>
      </c>
      <c r="G1419" s="37" t="s">
        <v>14</v>
      </c>
      <c r="H1419" s="37"/>
      <c r="I1419" s="22" t="s">
        <v>2517</v>
      </c>
      <c r="J1419" s="22" t="s">
        <v>2518</v>
      </c>
      <c r="K1419" s="12" t="s">
        <v>19</v>
      </c>
    </row>
    <row r="1420" spans="1:11" ht="18" customHeight="1" x14ac:dyDescent="0.25">
      <c r="A1420" s="13" t="s">
        <v>55</v>
      </c>
      <c r="B1420" s="32" t="s">
        <v>1507</v>
      </c>
      <c r="C1420" s="32"/>
      <c r="D1420" s="33">
        <f>D1419</f>
        <v>500</v>
      </c>
      <c r="E1420" s="33"/>
      <c r="F1420" s="5"/>
      <c r="G1420" s="34"/>
      <c r="H1420" s="35"/>
      <c r="I1420" s="22"/>
      <c r="J1420" s="22"/>
      <c r="K1420" s="12"/>
    </row>
    <row r="1421" spans="1:11" ht="24" customHeight="1" x14ac:dyDescent="0.25">
      <c r="A1421" s="11" t="s">
        <v>1508</v>
      </c>
      <c r="B1421" s="4" t="s">
        <v>1509</v>
      </c>
      <c r="C1421" s="4" t="s">
        <v>1386</v>
      </c>
      <c r="D1421" s="36">
        <v>62400</v>
      </c>
      <c r="E1421" s="36"/>
      <c r="F1421" s="4" t="s">
        <v>13</v>
      </c>
      <c r="G1421" s="37" t="s">
        <v>32</v>
      </c>
      <c r="H1421" s="37"/>
      <c r="I1421" s="22" t="s">
        <v>2517</v>
      </c>
      <c r="J1421" s="22" t="s">
        <v>2518</v>
      </c>
      <c r="K1421" s="12" t="s">
        <v>19</v>
      </c>
    </row>
    <row r="1422" spans="1:11" ht="18" customHeight="1" x14ac:dyDescent="0.25">
      <c r="A1422" s="13" t="s">
        <v>55</v>
      </c>
      <c r="B1422" s="32" t="s">
        <v>1510</v>
      </c>
      <c r="C1422" s="32"/>
      <c r="D1422" s="33">
        <f>D1421</f>
        <v>62400</v>
      </c>
      <c r="E1422" s="33"/>
      <c r="F1422" s="5"/>
      <c r="G1422" s="34"/>
      <c r="H1422" s="35"/>
      <c r="I1422" s="22"/>
      <c r="J1422" s="22"/>
      <c r="K1422" s="12"/>
    </row>
    <row r="1423" spans="1:11" ht="24" customHeight="1" x14ac:dyDescent="0.25">
      <c r="A1423" s="11" t="s">
        <v>1511</v>
      </c>
      <c r="B1423" s="4" t="s">
        <v>1512</v>
      </c>
      <c r="C1423" s="4" t="s">
        <v>1386</v>
      </c>
      <c r="D1423" s="36">
        <v>257.32</v>
      </c>
      <c r="E1423" s="36"/>
      <c r="F1423" s="4" t="s">
        <v>13</v>
      </c>
      <c r="G1423" s="37" t="s">
        <v>1513</v>
      </c>
      <c r="H1423" s="37"/>
      <c r="I1423" s="22" t="s">
        <v>2517</v>
      </c>
      <c r="J1423" s="22" t="s">
        <v>2518</v>
      </c>
      <c r="K1423" s="12" t="s">
        <v>19</v>
      </c>
    </row>
    <row r="1424" spans="1:11" ht="24" customHeight="1" x14ac:dyDescent="0.25">
      <c r="A1424" s="11" t="s">
        <v>1514</v>
      </c>
      <c r="B1424" s="4" t="s">
        <v>1512</v>
      </c>
      <c r="C1424" s="4" t="s">
        <v>1386</v>
      </c>
      <c r="D1424" s="36">
        <v>250</v>
      </c>
      <c r="E1424" s="36"/>
      <c r="F1424" s="4" t="s">
        <v>13</v>
      </c>
      <c r="G1424" s="37" t="s">
        <v>22</v>
      </c>
      <c r="H1424" s="37"/>
      <c r="I1424" s="22" t="s">
        <v>2517</v>
      </c>
      <c r="J1424" s="22" t="s">
        <v>2518</v>
      </c>
      <c r="K1424" s="12" t="s">
        <v>19</v>
      </c>
    </row>
    <row r="1425" spans="1:11" ht="34.5" customHeight="1" x14ac:dyDescent="0.25">
      <c r="A1425" s="11" t="s">
        <v>1515</v>
      </c>
      <c r="B1425" s="4" t="s">
        <v>1512</v>
      </c>
      <c r="C1425" s="4" t="s">
        <v>1386</v>
      </c>
      <c r="D1425" s="36">
        <v>126.4</v>
      </c>
      <c r="E1425" s="36"/>
      <c r="F1425" s="4" t="s">
        <v>13</v>
      </c>
      <c r="G1425" s="37" t="s">
        <v>22</v>
      </c>
      <c r="H1425" s="37"/>
      <c r="I1425" s="22" t="s">
        <v>2517</v>
      </c>
      <c r="J1425" s="22" t="s">
        <v>2518</v>
      </c>
      <c r="K1425" s="12" t="s">
        <v>19</v>
      </c>
    </row>
    <row r="1426" spans="1:11" ht="34.5" customHeight="1" x14ac:dyDescent="0.25">
      <c r="A1426" s="11" t="s">
        <v>1516</v>
      </c>
      <c r="B1426" s="4" t="s">
        <v>1512</v>
      </c>
      <c r="C1426" s="4" t="s">
        <v>1386</v>
      </c>
      <c r="D1426" s="36">
        <v>699.54</v>
      </c>
      <c r="E1426" s="36"/>
      <c r="F1426" s="4" t="s">
        <v>13</v>
      </c>
      <c r="G1426" s="37" t="s">
        <v>22</v>
      </c>
      <c r="H1426" s="37"/>
      <c r="I1426" s="22" t="s">
        <v>2517</v>
      </c>
      <c r="J1426" s="22" t="s">
        <v>2518</v>
      </c>
      <c r="K1426" s="12" t="s">
        <v>19</v>
      </c>
    </row>
    <row r="1427" spans="1:11" ht="34.5" customHeight="1" x14ac:dyDescent="0.25">
      <c r="A1427" s="11" t="s">
        <v>1517</v>
      </c>
      <c r="B1427" s="4" t="s">
        <v>1512</v>
      </c>
      <c r="C1427" s="4" t="s">
        <v>1386</v>
      </c>
      <c r="D1427" s="36">
        <v>622.48</v>
      </c>
      <c r="E1427" s="36"/>
      <c r="F1427" s="4" t="s">
        <v>13</v>
      </c>
      <c r="G1427" s="37" t="s">
        <v>22</v>
      </c>
      <c r="H1427" s="37"/>
      <c r="I1427" s="22" t="s">
        <v>2517</v>
      </c>
      <c r="J1427" s="22" t="s">
        <v>2518</v>
      </c>
      <c r="K1427" s="12" t="s">
        <v>19</v>
      </c>
    </row>
    <row r="1428" spans="1:11" ht="18" customHeight="1" x14ac:dyDescent="0.25">
      <c r="A1428" s="13" t="s">
        <v>55</v>
      </c>
      <c r="B1428" s="32" t="s">
        <v>1518</v>
      </c>
      <c r="C1428" s="32"/>
      <c r="D1428" s="33">
        <f>SUM(D1423:D1427)</f>
        <v>1955.74</v>
      </c>
      <c r="E1428" s="33"/>
      <c r="F1428" s="5"/>
      <c r="G1428" s="34"/>
      <c r="H1428" s="35"/>
      <c r="I1428" s="22"/>
      <c r="J1428" s="22"/>
      <c r="K1428" s="12"/>
    </row>
    <row r="1429" spans="1:11" ht="34.5" customHeight="1" x14ac:dyDescent="0.25">
      <c r="A1429" s="11" t="s">
        <v>1519</v>
      </c>
      <c r="B1429" s="4" t="s">
        <v>1520</v>
      </c>
      <c r="C1429" s="4" t="s">
        <v>1386</v>
      </c>
      <c r="D1429" s="36">
        <v>2647.2</v>
      </c>
      <c r="E1429" s="36"/>
      <c r="F1429" s="4" t="s">
        <v>13</v>
      </c>
      <c r="G1429" s="37" t="s">
        <v>14</v>
      </c>
      <c r="H1429" s="37"/>
      <c r="I1429" s="22" t="s">
        <v>2517</v>
      </c>
      <c r="J1429" s="22" t="s">
        <v>2518</v>
      </c>
      <c r="K1429" s="12" t="s">
        <v>19</v>
      </c>
    </row>
    <row r="1430" spans="1:11" ht="18" customHeight="1" x14ac:dyDescent="0.25">
      <c r="A1430" s="13" t="s">
        <v>55</v>
      </c>
      <c r="B1430" s="32" t="s">
        <v>1521</v>
      </c>
      <c r="C1430" s="32"/>
      <c r="D1430" s="33">
        <f>D1429</f>
        <v>2647.2</v>
      </c>
      <c r="E1430" s="33"/>
      <c r="F1430" s="5"/>
      <c r="G1430" s="34"/>
      <c r="H1430" s="35"/>
      <c r="I1430" s="22"/>
      <c r="J1430" s="22"/>
      <c r="K1430" s="12"/>
    </row>
    <row r="1431" spans="1:11" ht="24" customHeight="1" x14ac:dyDescent="0.25">
      <c r="A1431" s="11" t="s">
        <v>1522</v>
      </c>
      <c r="B1431" s="4" t="s">
        <v>1523</v>
      </c>
      <c r="C1431" s="4" t="s">
        <v>1386</v>
      </c>
      <c r="D1431" s="36">
        <v>24000</v>
      </c>
      <c r="E1431" s="36"/>
      <c r="F1431" s="4" t="s">
        <v>13</v>
      </c>
      <c r="G1431" s="37" t="s">
        <v>14</v>
      </c>
      <c r="H1431" s="37"/>
      <c r="I1431" s="22" t="s">
        <v>2517</v>
      </c>
      <c r="J1431" s="22" t="s">
        <v>2518</v>
      </c>
      <c r="K1431" s="12" t="s">
        <v>19</v>
      </c>
    </row>
    <row r="1432" spans="1:11" ht="18" customHeight="1" x14ac:dyDescent="0.25">
      <c r="A1432" s="13" t="s">
        <v>55</v>
      </c>
      <c r="B1432" s="32" t="s">
        <v>1524</v>
      </c>
      <c r="C1432" s="32"/>
      <c r="D1432" s="33">
        <f>D1431</f>
        <v>24000</v>
      </c>
      <c r="E1432" s="33"/>
      <c r="F1432" s="5"/>
      <c r="G1432" s="34"/>
      <c r="H1432" s="35"/>
      <c r="I1432" s="22"/>
      <c r="J1432" s="22"/>
      <c r="K1432" s="12"/>
    </row>
    <row r="1433" spans="1:11" ht="24" customHeight="1" x14ac:dyDescent="0.25">
      <c r="A1433" s="11" t="s">
        <v>1525</v>
      </c>
      <c r="B1433" s="4" t="s">
        <v>1526</v>
      </c>
      <c r="C1433" s="4" t="s">
        <v>1386</v>
      </c>
      <c r="D1433" s="36">
        <v>1000</v>
      </c>
      <c r="E1433" s="36"/>
      <c r="F1433" s="4" t="s">
        <v>13</v>
      </c>
      <c r="G1433" s="37" t="s">
        <v>22</v>
      </c>
      <c r="H1433" s="37"/>
      <c r="I1433" s="22" t="s">
        <v>2517</v>
      </c>
      <c r="J1433" s="22" t="s">
        <v>2518</v>
      </c>
      <c r="K1433" s="12" t="s">
        <v>19</v>
      </c>
    </row>
    <row r="1434" spans="1:11" ht="18" customHeight="1" x14ac:dyDescent="0.25">
      <c r="A1434" s="13" t="s">
        <v>55</v>
      </c>
      <c r="B1434" s="32" t="s">
        <v>1527</v>
      </c>
      <c r="C1434" s="32"/>
      <c r="D1434" s="33">
        <f>D1433</f>
        <v>1000</v>
      </c>
      <c r="E1434" s="33"/>
      <c r="F1434" s="5"/>
      <c r="G1434" s="34"/>
      <c r="H1434" s="35"/>
      <c r="I1434" s="22"/>
      <c r="J1434" s="22"/>
      <c r="K1434" s="12"/>
    </row>
    <row r="1435" spans="1:11" ht="117" customHeight="1" x14ac:dyDescent="0.25">
      <c r="A1435" s="11" t="s">
        <v>1528</v>
      </c>
      <c r="B1435" s="4" t="s">
        <v>1529</v>
      </c>
      <c r="C1435" s="4" t="s">
        <v>1386</v>
      </c>
      <c r="D1435" s="36">
        <v>20000</v>
      </c>
      <c r="E1435" s="36"/>
      <c r="F1435" s="4" t="s">
        <v>13</v>
      </c>
      <c r="G1435" s="37" t="s">
        <v>14</v>
      </c>
      <c r="H1435" s="37"/>
      <c r="I1435" s="22" t="s">
        <v>2517</v>
      </c>
      <c r="J1435" s="22" t="s">
        <v>2518</v>
      </c>
      <c r="K1435" s="12" t="s">
        <v>19</v>
      </c>
    </row>
    <row r="1436" spans="1:11" ht="18" customHeight="1" x14ac:dyDescent="0.25">
      <c r="A1436" s="13" t="s">
        <v>55</v>
      </c>
      <c r="B1436" s="32" t="s">
        <v>1530</v>
      </c>
      <c r="C1436" s="32"/>
      <c r="D1436" s="33">
        <f>D1435</f>
        <v>20000</v>
      </c>
      <c r="E1436" s="33"/>
      <c r="F1436" s="5"/>
      <c r="G1436" s="34"/>
      <c r="H1436" s="35"/>
      <c r="I1436" s="22"/>
      <c r="J1436" s="22"/>
      <c r="K1436" s="12"/>
    </row>
    <row r="1437" spans="1:11" ht="54.75" customHeight="1" x14ac:dyDescent="0.25">
      <c r="A1437" s="11" t="s">
        <v>1531</v>
      </c>
      <c r="B1437" s="4" t="s">
        <v>1383</v>
      </c>
      <c r="C1437" s="4" t="s">
        <v>1386</v>
      </c>
      <c r="D1437" s="36">
        <v>120000</v>
      </c>
      <c r="E1437" s="36"/>
      <c r="F1437" s="4" t="s">
        <v>13</v>
      </c>
      <c r="G1437" s="37" t="s">
        <v>1532</v>
      </c>
      <c r="H1437" s="37"/>
      <c r="I1437" s="22" t="s">
        <v>2517</v>
      </c>
      <c r="J1437" s="22" t="s">
        <v>2518</v>
      </c>
      <c r="K1437" s="12" t="s">
        <v>19</v>
      </c>
    </row>
    <row r="1438" spans="1:11" ht="127.5" customHeight="1" x14ac:dyDescent="0.25">
      <c r="A1438" s="11" t="s">
        <v>1533</v>
      </c>
      <c r="B1438" s="4" t="s">
        <v>1383</v>
      </c>
      <c r="C1438" s="4" t="s">
        <v>1386</v>
      </c>
      <c r="D1438" s="36">
        <v>120000</v>
      </c>
      <c r="E1438" s="36"/>
      <c r="F1438" s="4" t="s">
        <v>13</v>
      </c>
      <c r="G1438" s="37" t="s">
        <v>14</v>
      </c>
      <c r="H1438" s="37"/>
      <c r="I1438" s="22" t="s">
        <v>2517</v>
      </c>
      <c r="J1438" s="22" t="s">
        <v>2518</v>
      </c>
      <c r="K1438" s="12" t="s">
        <v>19</v>
      </c>
    </row>
    <row r="1439" spans="1:11" ht="54.75" customHeight="1" x14ac:dyDescent="0.25">
      <c r="A1439" s="11" t="s">
        <v>1534</v>
      </c>
      <c r="B1439" s="4" t="s">
        <v>1383</v>
      </c>
      <c r="C1439" s="4" t="s">
        <v>1386</v>
      </c>
      <c r="D1439" s="36">
        <v>110000</v>
      </c>
      <c r="E1439" s="36"/>
      <c r="F1439" s="4" t="s">
        <v>13</v>
      </c>
      <c r="G1439" s="37" t="s">
        <v>14</v>
      </c>
      <c r="H1439" s="37"/>
      <c r="I1439" s="22" t="s">
        <v>2517</v>
      </c>
      <c r="J1439" s="22" t="s">
        <v>2518</v>
      </c>
      <c r="K1439" s="12" t="s">
        <v>19</v>
      </c>
    </row>
    <row r="1440" spans="1:11" ht="18" customHeight="1" x14ac:dyDescent="0.25">
      <c r="A1440" s="13" t="s">
        <v>55</v>
      </c>
      <c r="B1440" s="32" t="s">
        <v>1384</v>
      </c>
      <c r="C1440" s="32"/>
      <c r="D1440" s="33">
        <f>SUM(D1437:D1439)</f>
        <v>350000</v>
      </c>
      <c r="E1440" s="33"/>
      <c r="F1440" s="5"/>
      <c r="G1440" s="34"/>
      <c r="H1440" s="35"/>
      <c r="I1440" s="22"/>
      <c r="J1440" s="22"/>
      <c r="K1440" s="12"/>
    </row>
    <row r="1441" spans="1:11" ht="45" customHeight="1" x14ac:dyDescent="0.25">
      <c r="A1441" s="11" t="s">
        <v>1535</v>
      </c>
      <c r="B1441" s="4" t="s">
        <v>1536</v>
      </c>
      <c r="C1441" s="4" t="s">
        <v>1386</v>
      </c>
      <c r="D1441" s="36">
        <v>64.27</v>
      </c>
      <c r="E1441" s="36"/>
      <c r="F1441" s="4" t="s">
        <v>13</v>
      </c>
      <c r="G1441" s="37" t="s">
        <v>22</v>
      </c>
      <c r="H1441" s="37"/>
      <c r="I1441" s="22" t="s">
        <v>2517</v>
      </c>
      <c r="J1441" s="22" t="s">
        <v>2518</v>
      </c>
      <c r="K1441" s="12" t="s">
        <v>19</v>
      </c>
    </row>
    <row r="1442" spans="1:11" ht="34.5" customHeight="1" x14ac:dyDescent="0.25">
      <c r="A1442" s="11" t="s">
        <v>1537</v>
      </c>
      <c r="B1442" s="4" t="s">
        <v>1536</v>
      </c>
      <c r="C1442" s="4" t="s">
        <v>1386</v>
      </c>
      <c r="D1442" s="36">
        <v>10141.450000000001</v>
      </c>
      <c r="E1442" s="36"/>
      <c r="F1442" s="4" t="s">
        <v>13</v>
      </c>
      <c r="G1442" s="37" t="s">
        <v>22</v>
      </c>
      <c r="H1442" s="37"/>
      <c r="I1442" s="22" t="s">
        <v>2517</v>
      </c>
      <c r="J1442" s="22" t="s">
        <v>2518</v>
      </c>
      <c r="K1442" s="12" t="s">
        <v>19</v>
      </c>
    </row>
    <row r="1443" spans="1:11" ht="18" customHeight="1" x14ac:dyDescent="0.25">
      <c r="A1443" s="13" t="s">
        <v>55</v>
      </c>
      <c r="B1443" s="32" t="s">
        <v>1538</v>
      </c>
      <c r="C1443" s="32"/>
      <c r="D1443" s="33">
        <f>SUM(D1441:D1442)</f>
        <v>10205.720000000001</v>
      </c>
      <c r="E1443" s="33"/>
      <c r="F1443" s="5"/>
      <c r="G1443" s="34"/>
      <c r="H1443" s="35"/>
      <c r="I1443" s="22"/>
      <c r="J1443" s="22"/>
      <c r="K1443" s="12"/>
    </row>
    <row r="1444" spans="1:11" ht="34.5" customHeight="1" x14ac:dyDescent="0.25">
      <c r="A1444" s="11" t="s">
        <v>1539</v>
      </c>
      <c r="B1444" s="4" t="s">
        <v>1540</v>
      </c>
      <c r="C1444" s="4" t="s">
        <v>1386</v>
      </c>
      <c r="D1444" s="36">
        <v>9500</v>
      </c>
      <c r="E1444" s="36"/>
      <c r="F1444" s="4" t="s">
        <v>13</v>
      </c>
      <c r="G1444" s="37" t="s">
        <v>14</v>
      </c>
      <c r="H1444" s="37"/>
      <c r="I1444" s="22" t="s">
        <v>2517</v>
      </c>
      <c r="J1444" s="22" t="s">
        <v>2518</v>
      </c>
      <c r="K1444" s="12" t="s">
        <v>19</v>
      </c>
    </row>
    <row r="1445" spans="1:11" ht="18" customHeight="1" x14ac:dyDescent="0.25">
      <c r="A1445" s="13" t="s">
        <v>55</v>
      </c>
      <c r="B1445" s="32" t="s">
        <v>1541</v>
      </c>
      <c r="C1445" s="32"/>
      <c r="D1445" s="33">
        <f>D1444</f>
        <v>9500</v>
      </c>
      <c r="E1445" s="33"/>
      <c r="F1445" s="5"/>
      <c r="G1445" s="34"/>
      <c r="H1445" s="35"/>
      <c r="I1445" s="22"/>
      <c r="J1445" s="22"/>
      <c r="K1445" s="12"/>
    </row>
    <row r="1446" spans="1:11" ht="54.75" customHeight="1" x14ac:dyDescent="0.25">
      <c r="A1446" s="11" t="s">
        <v>1542</v>
      </c>
      <c r="B1446" s="4" t="s">
        <v>1543</v>
      </c>
      <c r="C1446" s="4" t="s">
        <v>1386</v>
      </c>
      <c r="D1446" s="36">
        <v>11197.44</v>
      </c>
      <c r="E1446" s="36"/>
      <c r="F1446" s="4" t="s">
        <v>13</v>
      </c>
      <c r="G1446" s="37" t="s">
        <v>22</v>
      </c>
      <c r="H1446" s="37"/>
      <c r="I1446" s="22" t="s">
        <v>2517</v>
      </c>
      <c r="J1446" s="22" t="s">
        <v>2518</v>
      </c>
      <c r="K1446" s="12" t="s">
        <v>19</v>
      </c>
    </row>
    <row r="1447" spans="1:11" ht="45" customHeight="1" x14ac:dyDescent="0.25">
      <c r="A1447" s="11" t="s">
        <v>1544</v>
      </c>
      <c r="B1447" s="4" t="s">
        <v>1543</v>
      </c>
      <c r="C1447" s="4" t="s">
        <v>1386</v>
      </c>
      <c r="D1447" s="36">
        <v>5400</v>
      </c>
      <c r="E1447" s="36"/>
      <c r="F1447" s="4" t="s">
        <v>13</v>
      </c>
      <c r="G1447" s="37" t="s">
        <v>14</v>
      </c>
      <c r="H1447" s="37"/>
      <c r="I1447" s="22" t="s">
        <v>2517</v>
      </c>
      <c r="J1447" s="22" t="s">
        <v>2518</v>
      </c>
      <c r="K1447" s="12" t="s">
        <v>19</v>
      </c>
    </row>
    <row r="1448" spans="1:11" ht="18" customHeight="1" x14ac:dyDescent="0.25">
      <c r="A1448" s="13" t="s">
        <v>55</v>
      </c>
      <c r="B1448" s="32" t="s">
        <v>1545</v>
      </c>
      <c r="C1448" s="32"/>
      <c r="D1448" s="33">
        <f>SUM(D1446:D1447)</f>
        <v>16597.440000000002</v>
      </c>
      <c r="E1448" s="33"/>
      <c r="F1448" s="5"/>
      <c r="G1448" s="34"/>
      <c r="H1448" s="35"/>
      <c r="I1448" s="22"/>
      <c r="J1448" s="22"/>
      <c r="K1448" s="12"/>
    </row>
    <row r="1449" spans="1:11" ht="34.5" customHeight="1" x14ac:dyDescent="0.25">
      <c r="A1449" s="11" t="s">
        <v>1546</v>
      </c>
      <c r="B1449" s="4" t="s">
        <v>1547</v>
      </c>
      <c r="C1449" s="4" t="s">
        <v>1386</v>
      </c>
      <c r="D1449" s="36">
        <v>36000</v>
      </c>
      <c r="E1449" s="36"/>
      <c r="F1449" s="4" t="s">
        <v>13</v>
      </c>
      <c r="G1449" s="37" t="s">
        <v>32</v>
      </c>
      <c r="H1449" s="37"/>
      <c r="I1449" s="22" t="s">
        <v>2517</v>
      </c>
      <c r="J1449" s="22" t="s">
        <v>2518</v>
      </c>
      <c r="K1449" s="12" t="s">
        <v>19</v>
      </c>
    </row>
    <row r="1450" spans="1:11" ht="18" customHeight="1" x14ac:dyDescent="0.25">
      <c r="A1450" s="13" t="s">
        <v>55</v>
      </c>
      <c r="B1450" s="32" t="s">
        <v>1548</v>
      </c>
      <c r="C1450" s="32"/>
      <c r="D1450" s="33">
        <f>D1449</f>
        <v>36000</v>
      </c>
      <c r="E1450" s="33"/>
      <c r="F1450" s="5"/>
      <c r="G1450" s="34"/>
      <c r="H1450" s="35"/>
      <c r="I1450" s="22"/>
      <c r="J1450" s="22"/>
      <c r="K1450" s="12"/>
    </row>
    <row r="1451" spans="1:11" ht="75.75" customHeight="1" x14ac:dyDescent="0.25">
      <c r="A1451" s="11" t="s">
        <v>1549</v>
      </c>
      <c r="B1451" s="4" t="s">
        <v>1550</v>
      </c>
      <c r="C1451" s="4" t="s">
        <v>1386</v>
      </c>
      <c r="D1451" s="36">
        <v>12000</v>
      </c>
      <c r="E1451" s="36"/>
      <c r="F1451" s="4" t="s">
        <v>13</v>
      </c>
      <c r="G1451" s="37" t="s">
        <v>14</v>
      </c>
      <c r="H1451" s="37"/>
      <c r="I1451" s="22" t="s">
        <v>2517</v>
      </c>
      <c r="J1451" s="22" t="s">
        <v>2518</v>
      </c>
      <c r="K1451" s="12" t="s">
        <v>19</v>
      </c>
    </row>
    <row r="1452" spans="1:11" ht="18" customHeight="1" x14ac:dyDescent="0.25">
      <c r="A1452" s="13" t="s">
        <v>55</v>
      </c>
      <c r="B1452" s="32" t="s">
        <v>1551</v>
      </c>
      <c r="C1452" s="32"/>
      <c r="D1452" s="33">
        <f>D1451</f>
        <v>12000</v>
      </c>
      <c r="E1452" s="33"/>
      <c r="F1452" s="5"/>
      <c r="G1452" s="34"/>
      <c r="H1452" s="35"/>
      <c r="I1452" s="22"/>
      <c r="J1452" s="22"/>
      <c r="K1452" s="12"/>
    </row>
    <row r="1453" spans="1:11" ht="34.5" customHeight="1" x14ac:dyDescent="0.25">
      <c r="A1453" s="11" t="s">
        <v>1552</v>
      </c>
      <c r="B1453" s="4" t="s">
        <v>1553</v>
      </c>
      <c r="C1453" s="4" t="s">
        <v>1386</v>
      </c>
      <c r="D1453" s="36">
        <v>4235.5200000000004</v>
      </c>
      <c r="E1453" s="36"/>
      <c r="F1453" s="4" t="s">
        <v>13</v>
      </c>
      <c r="G1453" s="37" t="s">
        <v>22</v>
      </c>
      <c r="H1453" s="37"/>
      <c r="I1453" s="22" t="s">
        <v>2517</v>
      </c>
      <c r="J1453" s="22" t="s">
        <v>2518</v>
      </c>
      <c r="K1453" s="12" t="s">
        <v>19</v>
      </c>
    </row>
    <row r="1454" spans="1:11" ht="75.75" customHeight="1" x14ac:dyDescent="0.25">
      <c r="A1454" s="11" t="s">
        <v>1554</v>
      </c>
      <c r="B1454" s="4" t="s">
        <v>1553</v>
      </c>
      <c r="C1454" s="4" t="s">
        <v>1386</v>
      </c>
      <c r="D1454" s="36">
        <v>50000</v>
      </c>
      <c r="E1454" s="36"/>
      <c r="F1454" s="4" t="s">
        <v>13</v>
      </c>
      <c r="G1454" s="37" t="s">
        <v>1513</v>
      </c>
      <c r="H1454" s="37"/>
      <c r="I1454" s="22" t="s">
        <v>2517</v>
      </c>
      <c r="J1454" s="22" t="s">
        <v>2518</v>
      </c>
      <c r="K1454" s="12" t="s">
        <v>19</v>
      </c>
    </row>
    <row r="1455" spans="1:11" ht="34.5" customHeight="1" x14ac:dyDescent="0.25">
      <c r="A1455" s="11" t="s">
        <v>1555</v>
      </c>
      <c r="B1455" s="4" t="s">
        <v>1553</v>
      </c>
      <c r="C1455" s="4" t="s">
        <v>1386</v>
      </c>
      <c r="D1455" s="36">
        <v>84000</v>
      </c>
      <c r="E1455" s="36"/>
      <c r="F1455" s="4" t="s">
        <v>13</v>
      </c>
      <c r="G1455" s="37" t="s">
        <v>1513</v>
      </c>
      <c r="H1455" s="37"/>
      <c r="I1455" s="22" t="s">
        <v>2517</v>
      </c>
      <c r="J1455" s="22" t="s">
        <v>2518</v>
      </c>
      <c r="K1455" s="12" t="s">
        <v>19</v>
      </c>
    </row>
    <row r="1456" spans="1:11" ht="18" customHeight="1" x14ac:dyDescent="0.25">
      <c r="A1456" s="13" t="s">
        <v>55</v>
      </c>
      <c r="B1456" s="32" t="s">
        <v>1556</v>
      </c>
      <c r="C1456" s="32"/>
      <c r="D1456" s="33">
        <f>SUM(D1453:D1455)</f>
        <v>138235.52000000002</v>
      </c>
      <c r="E1456" s="33"/>
      <c r="F1456" s="5"/>
      <c r="G1456" s="34"/>
      <c r="H1456" s="35"/>
      <c r="I1456" s="22"/>
      <c r="J1456" s="22"/>
      <c r="K1456" s="12"/>
    </row>
    <row r="1457" spans="1:11" ht="54.75" customHeight="1" x14ac:dyDescent="0.25">
      <c r="A1457" s="11" t="s">
        <v>1557</v>
      </c>
      <c r="B1457" s="4" t="s">
        <v>1558</v>
      </c>
      <c r="C1457" s="4" t="s">
        <v>1386</v>
      </c>
      <c r="D1457" s="36">
        <v>3550</v>
      </c>
      <c r="E1457" s="36"/>
      <c r="F1457" s="4" t="s">
        <v>13</v>
      </c>
      <c r="G1457" s="37" t="s">
        <v>14</v>
      </c>
      <c r="H1457" s="37"/>
      <c r="I1457" s="22" t="s">
        <v>2517</v>
      </c>
      <c r="J1457" s="22" t="s">
        <v>2518</v>
      </c>
      <c r="K1457" s="12" t="s">
        <v>19</v>
      </c>
    </row>
    <row r="1458" spans="1:11" ht="34.5" customHeight="1" x14ac:dyDescent="0.25">
      <c r="A1458" s="11" t="s">
        <v>1559</v>
      </c>
      <c r="B1458" s="4" t="s">
        <v>1558</v>
      </c>
      <c r="C1458" s="4" t="s">
        <v>1386</v>
      </c>
      <c r="D1458" s="36">
        <v>3800</v>
      </c>
      <c r="E1458" s="36"/>
      <c r="F1458" s="4" t="s">
        <v>13</v>
      </c>
      <c r="G1458" s="37" t="s">
        <v>14</v>
      </c>
      <c r="H1458" s="37"/>
      <c r="I1458" s="22" t="s">
        <v>2517</v>
      </c>
      <c r="J1458" s="22" t="s">
        <v>2518</v>
      </c>
      <c r="K1458" s="12" t="s">
        <v>19</v>
      </c>
    </row>
    <row r="1459" spans="1:11" ht="18" customHeight="1" x14ac:dyDescent="0.25">
      <c r="A1459" s="13" t="s">
        <v>55</v>
      </c>
      <c r="B1459" s="32" t="s">
        <v>1560</v>
      </c>
      <c r="C1459" s="32"/>
      <c r="D1459" s="33">
        <f>SUM(D1457:D1458)</f>
        <v>7350</v>
      </c>
      <c r="E1459" s="33"/>
      <c r="F1459" s="5"/>
      <c r="G1459" s="34"/>
      <c r="H1459" s="35"/>
      <c r="I1459" s="22"/>
      <c r="J1459" s="22"/>
      <c r="K1459" s="12"/>
    </row>
    <row r="1460" spans="1:11" ht="45" customHeight="1" x14ac:dyDescent="0.25">
      <c r="A1460" s="11" t="s">
        <v>1561</v>
      </c>
      <c r="B1460" s="4" t="s">
        <v>1562</v>
      </c>
      <c r="C1460" s="4" t="s">
        <v>1386</v>
      </c>
      <c r="D1460" s="36">
        <v>165</v>
      </c>
      <c r="E1460" s="36"/>
      <c r="F1460" s="4" t="s">
        <v>13</v>
      </c>
      <c r="G1460" s="37" t="s">
        <v>14</v>
      </c>
      <c r="H1460" s="37"/>
      <c r="I1460" s="22" t="s">
        <v>2517</v>
      </c>
      <c r="J1460" s="22" t="s">
        <v>2518</v>
      </c>
      <c r="K1460" s="12" t="s">
        <v>19</v>
      </c>
    </row>
    <row r="1461" spans="1:11" ht="45" customHeight="1" x14ac:dyDescent="0.25">
      <c r="A1461" s="11" t="s">
        <v>1563</v>
      </c>
      <c r="B1461" s="4" t="s">
        <v>1562</v>
      </c>
      <c r="C1461" s="4" t="s">
        <v>1386</v>
      </c>
      <c r="D1461" s="36">
        <v>950</v>
      </c>
      <c r="E1461" s="36"/>
      <c r="F1461" s="4" t="s">
        <v>13</v>
      </c>
      <c r="G1461" s="37" t="s">
        <v>14</v>
      </c>
      <c r="H1461" s="37"/>
      <c r="I1461" s="22" t="s">
        <v>2517</v>
      </c>
      <c r="J1461" s="22" t="s">
        <v>2518</v>
      </c>
      <c r="K1461" s="12" t="s">
        <v>19</v>
      </c>
    </row>
    <row r="1462" spans="1:11" ht="18" customHeight="1" x14ac:dyDescent="0.25">
      <c r="A1462" s="13" t="s">
        <v>55</v>
      </c>
      <c r="B1462" s="32" t="s">
        <v>1564</v>
      </c>
      <c r="C1462" s="32"/>
      <c r="D1462" s="33">
        <f>SUM(D1460:D1461)</f>
        <v>1115</v>
      </c>
      <c r="E1462" s="33"/>
      <c r="F1462" s="5"/>
      <c r="G1462" s="34"/>
      <c r="H1462" s="35"/>
      <c r="I1462" s="22"/>
      <c r="J1462" s="22"/>
      <c r="K1462" s="12"/>
    </row>
    <row r="1463" spans="1:11" ht="23.25" customHeight="1" x14ac:dyDescent="0.25">
      <c r="A1463" s="11" t="s">
        <v>1565</v>
      </c>
      <c r="B1463" s="4" t="s">
        <v>1566</v>
      </c>
      <c r="C1463" s="4" t="s">
        <v>1386</v>
      </c>
      <c r="D1463" s="36">
        <v>445.81</v>
      </c>
      <c r="E1463" s="36"/>
      <c r="F1463" s="4" t="s">
        <v>13</v>
      </c>
      <c r="G1463" s="37" t="s">
        <v>14</v>
      </c>
      <c r="H1463" s="37"/>
      <c r="I1463" s="22" t="s">
        <v>2517</v>
      </c>
      <c r="J1463" s="22" t="s">
        <v>2518</v>
      </c>
      <c r="K1463" s="12" t="s">
        <v>19</v>
      </c>
    </row>
    <row r="1464" spans="1:11" ht="24" customHeight="1" x14ac:dyDescent="0.25">
      <c r="A1464" s="11" t="s">
        <v>1567</v>
      </c>
      <c r="B1464" s="4" t="s">
        <v>1566</v>
      </c>
      <c r="C1464" s="4" t="s">
        <v>1386</v>
      </c>
      <c r="D1464" s="36">
        <v>8205.89</v>
      </c>
      <c r="E1464" s="36"/>
      <c r="F1464" s="4" t="s">
        <v>13</v>
      </c>
      <c r="G1464" s="37" t="s">
        <v>14</v>
      </c>
      <c r="H1464" s="37"/>
      <c r="I1464" s="22" t="s">
        <v>2517</v>
      </c>
      <c r="J1464" s="22" t="s">
        <v>2518</v>
      </c>
      <c r="K1464" s="12" t="s">
        <v>19</v>
      </c>
    </row>
    <row r="1465" spans="1:11" ht="34.5" customHeight="1" x14ac:dyDescent="0.25">
      <c r="A1465" s="11" t="s">
        <v>1568</v>
      </c>
      <c r="B1465" s="4" t="s">
        <v>1566</v>
      </c>
      <c r="C1465" s="4" t="s">
        <v>1386</v>
      </c>
      <c r="D1465" s="36">
        <v>430.24</v>
      </c>
      <c r="E1465" s="36"/>
      <c r="F1465" s="4" t="s">
        <v>13</v>
      </c>
      <c r="G1465" s="37" t="s">
        <v>22</v>
      </c>
      <c r="H1465" s="37"/>
      <c r="I1465" s="22" t="s">
        <v>2517</v>
      </c>
      <c r="J1465" s="22" t="s">
        <v>2518</v>
      </c>
      <c r="K1465" s="12" t="s">
        <v>19</v>
      </c>
    </row>
    <row r="1466" spans="1:11" ht="18" customHeight="1" x14ac:dyDescent="0.25">
      <c r="A1466" s="13" t="s">
        <v>55</v>
      </c>
      <c r="B1466" s="32" t="s">
        <v>1569</v>
      </c>
      <c r="C1466" s="32"/>
      <c r="D1466" s="33">
        <f>SUM(D1463:D1465)</f>
        <v>9081.9399999999987</v>
      </c>
      <c r="E1466" s="33"/>
      <c r="F1466" s="5"/>
      <c r="G1466" s="34"/>
      <c r="H1466" s="35"/>
      <c r="I1466" s="22"/>
      <c r="J1466" s="22"/>
      <c r="K1466" s="12"/>
    </row>
    <row r="1467" spans="1:11" ht="66" customHeight="1" x14ac:dyDescent="0.25">
      <c r="A1467" s="11" t="s">
        <v>1570</v>
      </c>
      <c r="B1467" s="4" t="s">
        <v>1571</v>
      </c>
      <c r="C1467" s="4" t="s">
        <v>1386</v>
      </c>
      <c r="D1467" s="36">
        <v>699</v>
      </c>
      <c r="E1467" s="36"/>
      <c r="F1467" s="4" t="s">
        <v>13</v>
      </c>
      <c r="G1467" s="37" t="s">
        <v>14</v>
      </c>
      <c r="H1467" s="37"/>
      <c r="I1467" s="22" t="s">
        <v>2517</v>
      </c>
      <c r="J1467" s="22" t="s">
        <v>2518</v>
      </c>
      <c r="K1467" s="12" t="s">
        <v>19</v>
      </c>
    </row>
    <row r="1468" spans="1:11" ht="127.5" customHeight="1" x14ac:dyDescent="0.25">
      <c r="A1468" s="11" t="s">
        <v>1572</v>
      </c>
      <c r="B1468" s="4" t="s">
        <v>1571</v>
      </c>
      <c r="C1468" s="4" t="s">
        <v>1386</v>
      </c>
      <c r="D1468" s="36">
        <v>30000</v>
      </c>
      <c r="E1468" s="36"/>
      <c r="F1468" s="4" t="s">
        <v>13</v>
      </c>
      <c r="G1468" s="37" t="s">
        <v>22</v>
      </c>
      <c r="H1468" s="37"/>
      <c r="I1468" s="22" t="s">
        <v>2517</v>
      </c>
      <c r="J1468" s="22" t="s">
        <v>2518</v>
      </c>
      <c r="K1468" s="12" t="s">
        <v>19</v>
      </c>
    </row>
    <row r="1469" spans="1:11" ht="18" customHeight="1" x14ac:dyDescent="0.25">
      <c r="A1469" s="13" t="s">
        <v>55</v>
      </c>
      <c r="B1469" s="32" t="s">
        <v>1573</v>
      </c>
      <c r="C1469" s="32"/>
      <c r="D1469" s="33">
        <f>SUM(D1467:D1468)</f>
        <v>30699</v>
      </c>
      <c r="E1469" s="33"/>
      <c r="F1469" s="5"/>
      <c r="G1469" s="34"/>
      <c r="H1469" s="35"/>
      <c r="I1469" s="22"/>
      <c r="J1469" s="22"/>
      <c r="K1469" s="12"/>
    </row>
    <row r="1470" spans="1:11" ht="24" customHeight="1" x14ac:dyDescent="0.25">
      <c r="A1470" s="11" t="s">
        <v>1574</v>
      </c>
      <c r="B1470" s="4" t="s">
        <v>1575</v>
      </c>
      <c r="C1470" s="4" t="s">
        <v>1386</v>
      </c>
      <c r="D1470" s="36">
        <v>13500</v>
      </c>
      <c r="E1470" s="36"/>
      <c r="F1470" s="4" t="s">
        <v>13</v>
      </c>
      <c r="G1470" s="37" t="s">
        <v>14</v>
      </c>
      <c r="H1470" s="37"/>
      <c r="I1470" s="22" t="s">
        <v>2517</v>
      </c>
      <c r="J1470" s="22" t="s">
        <v>2518</v>
      </c>
      <c r="K1470" s="12" t="s">
        <v>19</v>
      </c>
    </row>
    <row r="1471" spans="1:11" ht="18" customHeight="1" x14ac:dyDescent="0.25">
      <c r="A1471" s="13" t="s">
        <v>55</v>
      </c>
      <c r="B1471" s="32" t="s">
        <v>1576</v>
      </c>
      <c r="C1471" s="32"/>
      <c r="D1471" s="33">
        <f>D1470</f>
        <v>13500</v>
      </c>
      <c r="E1471" s="33"/>
      <c r="F1471" s="5"/>
      <c r="G1471" s="34"/>
      <c r="H1471" s="35"/>
      <c r="I1471" s="22"/>
      <c r="J1471" s="22"/>
      <c r="K1471" s="12"/>
    </row>
    <row r="1472" spans="1:11" ht="96" customHeight="1" x14ac:dyDescent="0.25">
      <c r="A1472" s="11" t="s">
        <v>1577</v>
      </c>
      <c r="B1472" s="4" t="s">
        <v>1578</v>
      </c>
      <c r="C1472" s="4" t="s">
        <v>1386</v>
      </c>
      <c r="D1472" s="36">
        <v>45000</v>
      </c>
      <c r="E1472" s="36"/>
      <c r="F1472" s="4" t="s">
        <v>13</v>
      </c>
      <c r="G1472" s="37" t="s">
        <v>14</v>
      </c>
      <c r="H1472" s="37"/>
      <c r="I1472" s="22" t="s">
        <v>2517</v>
      </c>
      <c r="J1472" s="22" t="s">
        <v>2518</v>
      </c>
      <c r="K1472" s="12" t="s">
        <v>19</v>
      </c>
    </row>
    <row r="1473" spans="1:11" ht="18" customHeight="1" x14ac:dyDescent="0.25">
      <c r="A1473" s="13" t="s">
        <v>55</v>
      </c>
      <c r="B1473" s="32" t="s">
        <v>1579</v>
      </c>
      <c r="C1473" s="32"/>
      <c r="D1473" s="33">
        <f>D1472</f>
        <v>45000</v>
      </c>
      <c r="E1473" s="33"/>
      <c r="F1473" s="5"/>
      <c r="G1473" s="34"/>
      <c r="H1473" s="35"/>
      <c r="I1473" s="22"/>
      <c r="J1473" s="22"/>
      <c r="K1473" s="12"/>
    </row>
    <row r="1474" spans="1:11" ht="87" customHeight="1" x14ac:dyDescent="0.25">
      <c r="A1474" s="11" t="s">
        <v>1580</v>
      </c>
      <c r="B1474" s="4" t="s">
        <v>1581</v>
      </c>
      <c r="C1474" s="4" t="s">
        <v>1386</v>
      </c>
      <c r="D1474" s="36">
        <v>44000</v>
      </c>
      <c r="E1474" s="36"/>
      <c r="F1474" s="4" t="s">
        <v>13</v>
      </c>
      <c r="G1474" s="37" t="s">
        <v>14</v>
      </c>
      <c r="H1474" s="37"/>
      <c r="I1474" s="22" t="s">
        <v>2517</v>
      </c>
      <c r="J1474" s="22" t="s">
        <v>2518</v>
      </c>
      <c r="K1474" s="12" t="s">
        <v>19</v>
      </c>
    </row>
    <row r="1475" spans="1:11" ht="18" customHeight="1" x14ac:dyDescent="0.25">
      <c r="A1475" s="13" t="s">
        <v>55</v>
      </c>
      <c r="B1475" s="32" t="s">
        <v>1582</v>
      </c>
      <c r="C1475" s="32"/>
      <c r="D1475" s="33">
        <f>D1474</f>
        <v>44000</v>
      </c>
      <c r="E1475" s="33"/>
      <c r="F1475" s="5"/>
      <c r="G1475" s="34"/>
      <c r="H1475" s="35"/>
      <c r="I1475" s="22"/>
      <c r="J1475" s="22"/>
      <c r="K1475" s="12"/>
    </row>
    <row r="1476" spans="1:11" ht="54.75" customHeight="1" x14ac:dyDescent="0.25">
      <c r="A1476" s="11" t="s">
        <v>1583</v>
      </c>
      <c r="B1476" s="4" t="s">
        <v>1584</v>
      </c>
      <c r="C1476" s="4" t="s">
        <v>1386</v>
      </c>
      <c r="D1476" s="36">
        <v>4200</v>
      </c>
      <c r="E1476" s="36"/>
      <c r="F1476" s="4" t="s">
        <v>13</v>
      </c>
      <c r="G1476" s="37" t="s">
        <v>14</v>
      </c>
      <c r="H1476" s="37"/>
      <c r="I1476" s="22" t="s">
        <v>2517</v>
      </c>
      <c r="J1476" s="22" t="s">
        <v>2518</v>
      </c>
      <c r="K1476" s="12" t="s">
        <v>19</v>
      </c>
    </row>
    <row r="1477" spans="1:11" ht="18" customHeight="1" x14ac:dyDescent="0.25">
      <c r="A1477" s="13" t="s">
        <v>55</v>
      </c>
      <c r="B1477" s="32" t="s">
        <v>1585</v>
      </c>
      <c r="C1477" s="32"/>
      <c r="D1477" s="33">
        <f>D1476</f>
        <v>4200</v>
      </c>
      <c r="E1477" s="33"/>
      <c r="F1477" s="5"/>
      <c r="G1477" s="34"/>
      <c r="H1477" s="35"/>
      <c r="I1477" s="22"/>
      <c r="J1477" s="22"/>
      <c r="K1477" s="12"/>
    </row>
    <row r="1478" spans="1:11" ht="34.5" customHeight="1" x14ac:dyDescent="0.25">
      <c r="A1478" s="11" t="s">
        <v>1586</v>
      </c>
      <c r="B1478" s="4" t="s">
        <v>1587</v>
      </c>
      <c r="C1478" s="4" t="s">
        <v>1386</v>
      </c>
      <c r="D1478" s="36">
        <v>112499.97</v>
      </c>
      <c r="E1478" s="36"/>
      <c r="F1478" s="4" t="s">
        <v>13</v>
      </c>
      <c r="G1478" s="37" t="s">
        <v>1486</v>
      </c>
      <c r="H1478" s="37"/>
      <c r="I1478" s="22" t="s">
        <v>2517</v>
      </c>
      <c r="J1478" s="22" t="s">
        <v>2518</v>
      </c>
      <c r="K1478" s="12" t="s">
        <v>19</v>
      </c>
    </row>
    <row r="1479" spans="1:11" ht="18" customHeight="1" x14ac:dyDescent="0.25">
      <c r="A1479" s="13" t="s">
        <v>55</v>
      </c>
      <c r="B1479" s="32" t="s">
        <v>1588</v>
      </c>
      <c r="C1479" s="32"/>
      <c r="D1479" s="33">
        <f>D1478</f>
        <v>112499.97</v>
      </c>
      <c r="E1479" s="33"/>
      <c r="F1479" s="5"/>
      <c r="G1479" s="34"/>
      <c r="H1479" s="35"/>
      <c r="I1479" s="22"/>
      <c r="J1479" s="22"/>
      <c r="K1479" s="12"/>
    </row>
    <row r="1480" spans="1:11" ht="34.5" customHeight="1" x14ac:dyDescent="0.25">
      <c r="A1480" s="11" t="s">
        <v>1589</v>
      </c>
      <c r="B1480" s="4" t="s">
        <v>1590</v>
      </c>
      <c r="C1480" s="4" t="s">
        <v>1386</v>
      </c>
      <c r="D1480" s="36">
        <v>520</v>
      </c>
      <c r="E1480" s="36"/>
      <c r="F1480" s="4" t="s">
        <v>13</v>
      </c>
      <c r="G1480" s="37" t="s">
        <v>22</v>
      </c>
      <c r="H1480" s="37"/>
      <c r="I1480" s="22" t="s">
        <v>2517</v>
      </c>
      <c r="J1480" s="22" t="s">
        <v>2518</v>
      </c>
      <c r="K1480" s="12" t="s">
        <v>19</v>
      </c>
    </row>
    <row r="1481" spans="1:11" ht="44.25" customHeight="1" x14ac:dyDescent="0.25">
      <c r="A1481" s="11" t="s">
        <v>1591</v>
      </c>
      <c r="B1481" s="4" t="s">
        <v>1590</v>
      </c>
      <c r="C1481" s="4" t="s">
        <v>1386</v>
      </c>
      <c r="D1481" s="36">
        <v>6000</v>
      </c>
      <c r="E1481" s="36"/>
      <c r="F1481" s="4" t="s">
        <v>13</v>
      </c>
      <c r="G1481" s="37" t="s">
        <v>22</v>
      </c>
      <c r="H1481" s="37"/>
      <c r="I1481" s="22" t="s">
        <v>2517</v>
      </c>
      <c r="J1481" s="22" t="s">
        <v>2518</v>
      </c>
      <c r="K1481" s="12" t="s">
        <v>19</v>
      </c>
    </row>
    <row r="1482" spans="1:11" ht="45" customHeight="1" x14ac:dyDescent="0.25">
      <c r="A1482" s="11" t="s">
        <v>1592</v>
      </c>
      <c r="B1482" s="4" t="s">
        <v>1590</v>
      </c>
      <c r="C1482" s="4" t="s">
        <v>1386</v>
      </c>
      <c r="D1482" s="36">
        <v>5000</v>
      </c>
      <c r="E1482" s="36"/>
      <c r="F1482" s="4" t="s">
        <v>13</v>
      </c>
      <c r="G1482" s="37" t="s">
        <v>1486</v>
      </c>
      <c r="H1482" s="37"/>
      <c r="I1482" s="22" t="s">
        <v>2517</v>
      </c>
      <c r="J1482" s="22" t="s">
        <v>2518</v>
      </c>
      <c r="K1482" s="12" t="s">
        <v>19</v>
      </c>
    </row>
    <row r="1483" spans="1:11" ht="45" customHeight="1" x14ac:dyDescent="0.25">
      <c r="A1483" s="11" t="s">
        <v>1593</v>
      </c>
      <c r="B1483" s="4" t="s">
        <v>1590</v>
      </c>
      <c r="C1483" s="4" t="s">
        <v>1386</v>
      </c>
      <c r="D1483" s="36">
        <v>8000</v>
      </c>
      <c r="E1483" s="36"/>
      <c r="F1483" s="4" t="s">
        <v>13</v>
      </c>
      <c r="G1483" s="37" t="s">
        <v>22</v>
      </c>
      <c r="H1483" s="37"/>
      <c r="I1483" s="22" t="s">
        <v>2517</v>
      </c>
      <c r="J1483" s="22" t="s">
        <v>2518</v>
      </c>
      <c r="K1483" s="12" t="s">
        <v>19</v>
      </c>
    </row>
    <row r="1484" spans="1:11" ht="18" customHeight="1" x14ac:dyDescent="0.25">
      <c r="A1484" s="13" t="s">
        <v>55</v>
      </c>
      <c r="B1484" s="32" t="s">
        <v>1594</v>
      </c>
      <c r="C1484" s="32"/>
      <c r="D1484" s="33">
        <f>SUM(D1480:D1483)</f>
        <v>19520</v>
      </c>
      <c r="E1484" s="33"/>
      <c r="F1484" s="5"/>
      <c r="G1484" s="34"/>
      <c r="H1484" s="35"/>
      <c r="I1484" s="22"/>
      <c r="J1484" s="22"/>
      <c r="K1484" s="12"/>
    </row>
    <row r="1485" spans="1:11" ht="23.25" customHeight="1" x14ac:dyDescent="0.25">
      <c r="A1485" s="11" t="s">
        <v>1595</v>
      </c>
      <c r="B1485" s="4" t="s">
        <v>1596</v>
      </c>
      <c r="C1485" s="4" t="s">
        <v>1386</v>
      </c>
      <c r="D1485" s="36">
        <v>431555.04</v>
      </c>
      <c r="E1485" s="36"/>
      <c r="F1485" s="4" t="s">
        <v>13</v>
      </c>
      <c r="G1485" s="37" t="s">
        <v>14</v>
      </c>
      <c r="H1485" s="37"/>
      <c r="I1485" s="22" t="s">
        <v>2517</v>
      </c>
      <c r="J1485" s="22" t="s">
        <v>2518</v>
      </c>
      <c r="K1485" s="12" t="s">
        <v>19</v>
      </c>
    </row>
    <row r="1486" spans="1:11" ht="18" customHeight="1" x14ac:dyDescent="0.25">
      <c r="A1486" s="13" t="s">
        <v>55</v>
      </c>
      <c r="B1486" s="32" t="s">
        <v>1597</v>
      </c>
      <c r="C1486" s="32"/>
      <c r="D1486" s="33">
        <f>D1485</f>
        <v>431555.04</v>
      </c>
      <c r="E1486" s="33"/>
      <c r="F1486" s="5"/>
      <c r="G1486" s="34"/>
      <c r="H1486" s="35"/>
      <c r="I1486" s="22"/>
      <c r="J1486" s="22"/>
      <c r="K1486" s="12"/>
    </row>
    <row r="1487" spans="1:11" ht="45" customHeight="1" x14ac:dyDescent="0.25">
      <c r="A1487" s="11" t="s">
        <v>1598</v>
      </c>
      <c r="B1487" s="4" t="s">
        <v>1599</v>
      </c>
      <c r="C1487" s="4" t="s">
        <v>1386</v>
      </c>
      <c r="D1487" s="36">
        <v>108000</v>
      </c>
      <c r="E1487" s="36"/>
      <c r="F1487" s="4" t="s">
        <v>13</v>
      </c>
      <c r="G1487" s="37" t="s">
        <v>1486</v>
      </c>
      <c r="H1487" s="37"/>
      <c r="I1487" s="22" t="s">
        <v>2517</v>
      </c>
      <c r="J1487" s="22" t="s">
        <v>2518</v>
      </c>
      <c r="K1487" s="12" t="s">
        <v>19</v>
      </c>
    </row>
    <row r="1488" spans="1:11" ht="54.75" customHeight="1" x14ac:dyDescent="0.25">
      <c r="A1488" s="11" t="s">
        <v>1600</v>
      </c>
      <c r="B1488" s="4" t="s">
        <v>1599</v>
      </c>
      <c r="C1488" s="4" t="s">
        <v>1386</v>
      </c>
      <c r="D1488" s="36">
        <v>27300</v>
      </c>
      <c r="E1488" s="36"/>
      <c r="F1488" s="4" t="s">
        <v>13</v>
      </c>
      <c r="G1488" s="37" t="s">
        <v>32</v>
      </c>
      <c r="H1488" s="37"/>
      <c r="I1488" s="22" t="s">
        <v>2517</v>
      </c>
      <c r="J1488" s="22" t="s">
        <v>2518</v>
      </c>
      <c r="K1488" s="12" t="s">
        <v>19</v>
      </c>
    </row>
    <row r="1489" spans="1:11" ht="66" customHeight="1" x14ac:dyDescent="0.25">
      <c r="A1489" s="11" t="s">
        <v>1601</v>
      </c>
      <c r="B1489" s="4" t="s">
        <v>1599</v>
      </c>
      <c r="C1489" s="4" t="s">
        <v>1386</v>
      </c>
      <c r="D1489" s="36">
        <v>30000</v>
      </c>
      <c r="E1489" s="36"/>
      <c r="F1489" s="4" t="s">
        <v>13</v>
      </c>
      <c r="G1489" s="37" t="s">
        <v>1486</v>
      </c>
      <c r="H1489" s="37"/>
      <c r="I1489" s="22" t="s">
        <v>2517</v>
      </c>
      <c r="J1489" s="22" t="s">
        <v>2518</v>
      </c>
      <c r="K1489" s="12" t="s">
        <v>19</v>
      </c>
    </row>
    <row r="1490" spans="1:11" ht="54.75" customHeight="1" x14ac:dyDescent="0.25">
      <c r="A1490" s="11" t="s">
        <v>1602</v>
      </c>
      <c r="B1490" s="4" t="s">
        <v>1599</v>
      </c>
      <c r="C1490" s="4" t="s">
        <v>1386</v>
      </c>
      <c r="D1490" s="36">
        <v>30000</v>
      </c>
      <c r="E1490" s="36"/>
      <c r="F1490" s="4" t="s">
        <v>13</v>
      </c>
      <c r="G1490" s="37" t="s">
        <v>1486</v>
      </c>
      <c r="H1490" s="37"/>
      <c r="I1490" s="22" t="s">
        <v>2517</v>
      </c>
      <c r="J1490" s="22" t="s">
        <v>2518</v>
      </c>
      <c r="K1490" s="12" t="s">
        <v>19</v>
      </c>
    </row>
    <row r="1491" spans="1:11" ht="23.25" customHeight="1" x14ac:dyDescent="0.25">
      <c r="A1491" s="11" t="s">
        <v>1603</v>
      </c>
      <c r="B1491" s="4" t="s">
        <v>1599</v>
      </c>
      <c r="C1491" s="4" t="s">
        <v>1386</v>
      </c>
      <c r="D1491" s="36">
        <v>100</v>
      </c>
      <c r="E1491" s="36"/>
      <c r="F1491" s="4" t="s">
        <v>13</v>
      </c>
      <c r="G1491" s="37" t="s">
        <v>1486</v>
      </c>
      <c r="H1491" s="37"/>
      <c r="I1491" s="22" t="s">
        <v>2517</v>
      </c>
      <c r="J1491" s="22" t="s">
        <v>2518</v>
      </c>
      <c r="K1491" s="12" t="s">
        <v>19</v>
      </c>
    </row>
    <row r="1492" spans="1:11" ht="54.75" customHeight="1" x14ac:dyDescent="0.25">
      <c r="A1492" s="11" t="s">
        <v>1604</v>
      </c>
      <c r="B1492" s="4" t="s">
        <v>1599</v>
      </c>
      <c r="C1492" s="4" t="s">
        <v>1386</v>
      </c>
      <c r="D1492" s="36">
        <v>32000</v>
      </c>
      <c r="E1492" s="36"/>
      <c r="F1492" s="4" t="s">
        <v>13</v>
      </c>
      <c r="G1492" s="37" t="s">
        <v>1486</v>
      </c>
      <c r="H1492" s="37"/>
      <c r="I1492" s="22" t="s">
        <v>2517</v>
      </c>
      <c r="J1492" s="22" t="s">
        <v>2518</v>
      </c>
      <c r="K1492" s="12" t="s">
        <v>19</v>
      </c>
    </row>
    <row r="1493" spans="1:11" ht="18" customHeight="1" x14ac:dyDescent="0.25">
      <c r="A1493" s="13" t="s">
        <v>55</v>
      </c>
      <c r="B1493" s="32" t="s">
        <v>1605</v>
      </c>
      <c r="C1493" s="32"/>
      <c r="D1493" s="33">
        <f>SUM(D1487:D1492)</f>
        <v>227400</v>
      </c>
      <c r="E1493" s="33"/>
      <c r="F1493" s="5"/>
      <c r="G1493" s="34"/>
      <c r="H1493" s="35"/>
      <c r="I1493" s="22"/>
      <c r="J1493" s="22"/>
      <c r="K1493" s="12"/>
    </row>
    <row r="1494" spans="1:11" ht="35.25" customHeight="1" x14ac:dyDescent="0.25">
      <c r="A1494" s="11" t="s">
        <v>1606</v>
      </c>
      <c r="B1494" s="4" t="s">
        <v>1607</v>
      </c>
      <c r="C1494" s="4" t="s">
        <v>1386</v>
      </c>
      <c r="D1494" s="36">
        <v>9000</v>
      </c>
      <c r="E1494" s="36"/>
      <c r="F1494" s="4" t="s">
        <v>13</v>
      </c>
      <c r="G1494" s="37" t="s">
        <v>1486</v>
      </c>
      <c r="H1494" s="37"/>
      <c r="I1494" s="22" t="s">
        <v>2517</v>
      </c>
      <c r="J1494" s="22" t="s">
        <v>2518</v>
      </c>
      <c r="K1494" s="12" t="s">
        <v>19</v>
      </c>
    </row>
    <row r="1495" spans="1:11" ht="18" customHeight="1" x14ac:dyDescent="0.25">
      <c r="A1495" s="13" t="s">
        <v>55</v>
      </c>
      <c r="B1495" s="32" t="s">
        <v>1608</v>
      </c>
      <c r="C1495" s="32"/>
      <c r="D1495" s="33">
        <f>D1494</f>
        <v>9000</v>
      </c>
      <c r="E1495" s="33"/>
      <c r="F1495" s="5"/>
      <c r="G1495" s="34"/>
      <c r="H1495" s="35"/>
      <c r="I1495" s="22"/>
      <c r="J1495" s="22"/>
      <c r="K1495" s="12"/>
    </row>
    <row r="1496" spans="1:11" ht="44.25" customHeight="1" x14ac:dyDescent="0.25">
      <c r="A1496" s="11" t="s">
        <v>1609</v>
      </c>
      <c r="B1496" s="4" t="s">
        <v>1610</v>
      </c>
      <c r="C1496" s="4" t="s">
        <v>1386</v>
      </c>
      <c r="D1496" s="36">
        <v>1968</v>
      </c>
      <c r="E1496" s="36"/>
      <c r="F1496" s="4" t="s">
        <v>13</v>
      </c>
      <c r="G1496" s="37" t="s">
        <v>22</v>
      </c>
      <c r="H1496" s="37"/>
      <c r="I1496" s="22" t="s">
        <v>2517</v>
      </c>
      <c r="J1496" s="22" t="s">
        <v>2518</v>
      </c>
      <c r="K1496" s="12" t="s">
        <v>19</v>
      </c>
    </row>
    <row r="1497" spans="1:11" ht="24" customHeight="1" x14ac:dyDescent="0.25">
      <c r="A1497" s="11" t="s">
        <v>1611</v>
      </c>
      <c r="B1497" s="4" t="s">
        <v>1610</v>
      </c>
      <c r="C1497" s="4" t="s">
        <v>1386</v>
      </c>
      <c r="D1497" s="36">
        <v>520</v>
      </c>
      <c r="E1497" s="36"/>
      <c r="F1497" s="4" t="s">
        <v>13</v>
      </c>
      <c r="G1497" s="37" t="s">
        <v>22</v>
      </c>
      <c r="H1497" s="37"/>
      <c r="I1497" s="22" t="s">
        <v>2517</v>
      </c>
      <c r="J1497" s="22" t="s">
        <v>2518</v>
      </c>
      <c r="K1497" s="12" t="s">
        <v>19</v>
      </c>
    </row>
    <row r="1498" spans="1:11" ht="34.5" customHeight="1" x14ac:dyDescent="0.25">
      <c r="A1498" s="11" t="s">
        <v>1612</v>
      </c>
      <c r="B1498" s="4" t="s">
        <v>1610</v>
      </c>
      <c r="C1498" s="4" t="s">
        <v>1386</v>
      </c>
      <c r="D1498" s="36">
        <v>1692.48</v>
      </c>
      <c r="E1498" s="36"/>
      <c r="F1498" s="4" t="s">
        <v>13</v>
      </c>
      <c r="G1498" s="37" t="s">
        <v>22</v>
      </c>
      <c r="H1498" s="37"/>
      <c r="I1498" s="22" t="s">
        <v>2517</v>
      </c>
      <c r="J1498" s="22" t="s">
        <v>2518</v>
      </c>
      <c r="K1498" s="12" t="s">
        <v>19</v>
      </c>
    </row>
    <row r="1499" spans="1:11" ht="34.5" customHeight="1" x14ac:dyDescent="0.25">
      <c r="A1499" s="11" t="s">
        <v>1613</v>
      </c>
      <c r="B1499" s="4" t="s">
        <v>1610</v>
      </c>
      <c r="C1499" s="4" t="s">
        <v>1386</v>
      </c>
      <c r="D1499" s="36">
        <v>1530</v>
      </c>
      <c r="E1499" s="36"/>
      <c r="F1499" s="4" t="s">
        <v>13</v>
      </c>
      <c r="G1499" s="37" t="s">
        <v>22</v>
      </c>
      <c r="H1499" s="37"/>
      <c r="I1499" s="22" t="s">
        <v>2517</v>
      </c>
      <c r="J1499" s="22" t="s">
        <v>2518</v>
      </c>
      <c r="K1499" s="12" t="s">
        <v>19</v>
      </c>
    </row>
    <row r="1500" spans="1:11" ht="24" customHeight="1" x14ac:dyDescent="0.25">
      <c r="A1500" s="11" t="s">
        <v>1614</v>
      </c>
      <c r="B1500" s="4" t="s">
        <v>1610</v>
      </c>
      <c r="C1500" s="4" t="s">
        <v>1386</v>
      </c>
      <c r="D1500" s="36">
        <v>2320</v>
      </c>
      <c r="E1500" s="36"/>
      <c r="F1500" s="4" t="s">
        <v>13</v>
      </c>
      <c r="G1500" s="37" t="s">
        <v>22</v>
      </c>
      <c r="H1500" s="37"/>
      <c r="I1500" s="22" t="s">
        <v>2517</v>
      </c>
      <c r="J1500" s="22" t="s">
        <v>2518</v>
      </c>
      <c r="K1500" s="12" t="s">
        <v>19</v>
      </c>
    </row>
    <row r="1501" spans="1:11" ht="24" customHeight="1" x14ac:dyDescent="0.25">
      <c r="A1501" s="11" t="s">
        <v>1615</v>
      </c>
      <c r="B1501" s="4" t="s">
        <v>1610</v>
      </c>
      <c r="C1501" s="4" t="s">
        <v>1386</v>
      </c>
      <c r="D1501" s="36">
        <v>2810</v>
      </c>
      <c r="E1501" s="36"/>
      <c r="F1501" s="4" t="s">
        <v>13</v>
      </c>
      <c r="G1501" s="37" t="s">
        <v>22</v>
      </c>
      <c r="H1501" s="37"/>
      <c r="I1501" s="22" t="s">
        <v>2517</v>
      </c>
      <c r="J1501" s="22" t="s">
        <v>2518</v>
      </c>
      <c r="K1501" s="12" t="s">
        <v>19</v>
      </c>
    </row>
    <row r="1502" spans="1:11" ht="23.25" customHeight="1" x14ac:dyDescent="0.25">
      <c r="A1502" s="11" t="s">
        <v>1616</v>
      </c>
      <c r="B1502" s="4" t="s">
        <v>1610</v>
      </c>
      <c r="C1502" s="4" t="s">
        <v>1386</v>
      </c>
      <c r="D1502" s="36">
        <v>18</v>
      </c>
      <c r="E1502" s="36"/>
      <c r="F1502" s="4" t="s">
        <v>13</v>
      </c>
      <c r="G1502" s="37" t="s">
        <v>1486</v>
      </c>
      <c r="H1502" s="37"/>
      <c r="I1502" s="22" t="s">
        <v>2517</v>
      </c>
      <c r="J1502" s="22" t="s">
        <v>2518</v>
      </c>
      <c r="K1502" s="12" t="s">
        <v>19</v>
      </c>
    </row>
    <row r="1503" spans="1:11" ht="24" customHeight="1" x14ac:dyDescent="0.25">
      <c r="A1503" s="11" t="s">
        <v>1617</v>
      </c>
      <c r="B1503" s="4" t="s">
        <v>1610</v>
      </c>
      <c r="C1503" s="4" t="s">
        <v>1386</v>
      </c>
      <c r="D1503" s="36">
        <v>165</v>
      </c>
      <c r="E1503" s="36"/>
      <c r="F1503" s="4" t="s">
        <v>13</v>
      </c>
      <c r="G1503" s="37" t="s">
        <v>1486</v>
      </c>
      <c r="H1503" s="37"/>
      <c r="I1503" s="22" t="s">
        <v>2517</v>
      </c>
      <c r="J1503" s="22" t="s">
        <v>2518</v>
      </c>
      <c r="K1503" s="12" t="s">
        <v>19</v>
      </c>
    </row>
    <row r="1504" spans="1:11" ht="34.5" customHeight="1" x14ac:dyDescent="0.25">
      <c r="A1504" s="11" t="s">
        <v>1618</v>
      </c>
      <c r="B1504" s="4" t="s">
        <v>1610</v>
      </c>
      <c r="C1504" s="4" t="s">
        <v>1386</v>
      </c>
      <c r="D1504" s="36">
        <v>750</v>
      </c>
      <c r="E1504" s="36"/>
      <c r="F1504" s="4" t="s">
        <v>13</v>
      </c>
      <c r="G1504" s="37" t="s">
        <v>22</v>
      </c>
      <c r="H1504" s="37"/>
      <c r="I1504" s="22" t="s">
        <v>2517</v>
      </c>
      <c r="J1504" s="22" t="s">
        <v>2518</v>
      </c>
      <c r="K1504" s="12" t="s">
        <v>19</v>
      </c>
    </row>
    <row r="1505" spans="1:11" ht="35.25" customHeight="1" x14ac:dyDescent="0.25">
      <c r="A1505" s="11" t="s">
        <v>1619</v>
      </c>
      <c r="B1505" s="4" t="s">
        <v>1610</v>
      </c>
      <c r="C1505" s="4" t="s">
        <v>1386</v>
      </c>
      <c r="D1505" s="36">
        <v>1250</v>
      </c>
      <c r="E1505" s="36"/>
      <c r="F1505" s="4" t="s">
        <v>13</v>
      </c>
      <c r="G1505" s="37" t="s">
        <v>22</v>
      </c>
      <c r="H1505" s="37"/>
      <c r="I1505" s="22" t="s">
        <v>2517</v>
      </c>
      <c r="J1505" s="22" t="s">
        <v>2518</v>
      </c>
      <c r="K1505" s="12" t="s">
        <v>271</v>
      </c>
    </row>
    <row r="1506" spans="1:11" ht="34.5" customHeight="1" x14ac:dyDescent="0.25">
      <c r="A1506" s="11" t="s">
        <v>1620</v>
      </c>
      <c r="B1506" s="4" t="s">
        <v>1610</v>
      </c>
      <c r="C1506" s="4" t="s">
        <v>1386</v>
      </c>
      <c r="D1506" s="36">
        <v>1704</v>
      </c>
      <c r="E1506" s="36"/>
      <c r="F1506" s="4" t="s">
        <v>13</v>
      </c>
      <c r="G1506" s="37" t="s">
        <v>22</v>
      </c>
      <c r="H1506" s="37"/>
      <c r="I1506" s="22" t="s">
        <v>2517</v>
      </c>
      <c r="J1506" s="22" t="s">
        <v>2518</v>
      </c>
      <c r="K1506" s="12" t="s">
        <v>271</v>
      </c>
    </row>
    <row r="1507" spans="1:11" ht="34.5" customHeight="1" x14ac:dyDescent="0.25">
      <c r="A1507" s="11" t="s">
        <v>1621</v>
      </c>
      <c r="B1507" s="4" t="s">
        <v>1610</v>
      </c>
      <c r="C1507" s="4" t="s">
        <v>1386</v>
      </c>
      <c r="D1507" s="36">
        <v>340</v>
      </c>
      <c r="E1507" s="36"/>
      <c r="F1507" s="4" t="s">
        <v>13</v>
      </c>
      <c r="G1507" s="37" t="s">
        <v>22</v>
      </c>
      <c r="H1507" s="37"/>
      <c r="I1507" s="22" t="s">
        <v>2517</v>
      </c>
      <c r="J1507" s="22" t="s">
        <v>2518</v>
      </c>
      <c r="K1507" s="12" t="s">
        <v>271</v>
      </c>
    </row>
    <row r="1508" spans="1:11" ht="34.5" customHeight="1" x14ac:dyDescent="0.25">
      <c r="A1508" s="11" t="s">
        <v>1622</v>
      </c>
      <c r="B1508" s="4" t="s">
        <v>1610</v>
      </c>
      <c r="C1508" s="4" t="s">
        <v>1386</v>
      </c>
      <c r="D1508" s="36">
        <v>70</v>
      </c>
      <c r="E1508" s="36"/>
      <c r="F1508" s="4" t="s">
        <v>13</v>
      </c>
      <c r="G1508" s="37" t="s">
        <v>32</v>
      </c>
      <c r="H1508" s="37"/>
      <c r="I1508" s="22" t="s">
        <v>2517</v>
      </c>
      <c r="J1508" s="22" t="s">
        <v>2518</v>
      </c>
      <c r="K1508" s="12" t="s">
        <v>19</v>
      </c>
    </row>
    <row r="1509" spans="1:11" ht="24" customHeight="1" x14ac:dyDescent="0.25">
      <c r="A1509" s="11" t="s">
        <v>1623</v>
      </c>
      <c r="B1509" s="4" t="s">
        <v>1610</v>
      </c>
      <c r="C1509" s="4" t="s">
        <v>1386</v>
      </c>
      <c r="D1509" s="36">
        <v>980</v>
      </c>
      <c r="E1509" s="36"/>
      <c r="F1509" s="4" t="s">
        <v>13</v>
      </c>
      <c r="G1509" s="37" t="s">
        <v>22</v>
      </c>
      <c r="H1509" s="37"/>
      <c r="I1509" s="22" t="s">
        <v>2517</v>
      </c>
      <c r="J1509" s="22" t="s">
        <v>2518</v>
      </c>
      <c r="K1509" s="12" t="s">
        <v>19</v>
      </c>
    </row>
    <row r="1510" spans="1:11" ht="34.5" customHeight="1" x14ac:dyDescent="0.25">
      <c r="A1510" s="11" t="s">
        <v>1624</v>
      </c>
      <c r="B1510" s="4" t="s">
        <v>1610</v>
      </c>
      <c r="C1510" s="4" t="s">
        <v>1386</v>
      </c>
      <c r="D1510" s="36">
        <v>270</v>
      </c>
      <c r="E1510" s="36"/>
      <c r="F1510" s="4" t="s">
        <v>13</v>
      </c>
      <c r="G1510" s="37" t="s">
        <v>32</v>
      </c>
      <c r="H1510" s="37"/>
      <c r="I1510" s="22" t="s">
        <v>2517</v>
      </c>
      <c r="J1510" s="22" t="s">
        <v>2518</v>
      </c>
      <c r="K1510" s="12" t="s">
        <v>19</v>
      </c>
    </row>
    <row r="1511" spans="1:11" ht="24" customHeight="1" x14ac:dyDescent="0.25">
      <c r="A1511" s="11" t="s">
        <v>1625</v>
      </c>
      <c r="B1511" s="4" t="s">
        <v>1610</v>
      </c>
      <c r="C1511" s="4" t="s">
        <v>1386</v>
      </c>
      <c r="D1511" s="36">
        <v>135</v>
      </c>
      <c r="E1511" s="36"/>
      <c r="F1511" s="4" t="s">
        <v>13</v>
      </c>
      <c r="G1511" s="37" t="s">
        <v>1486</v>
      </c>
      <c r="H1511" s="37"/>
      <c r="I1511" s="22" t="s">
        <v>2517</v>
      </c>
      <c r="J1511" s="22" t="s">
        <v>2518</v>
      </c>
      <c r="K1511" s="12" t="s">
        <v>19</v>
      </c>
    </row>
    <row r="1512" spans="1:11" ht="23.25" customHeight="1" x14ac:dyDescent="0.25">
      <c r="A1512" s="11" t="s">
        <v>1626</v>
      </c>
      <c r="B1512" s="4" t="s">
        <v>1610</v>
      </c>
      <c r="C1512" s="4" t="s">
        <v>1386</v>
      </c>
      <c r="D1512" s="36">
        <v>27</v>
      </c>
      <c r="E1512" s="36"/>
      <c r="F1512" s="4" t="s">
        <v>13</v>
      </c>
      <c r="G1512" s="37" t="s">
        <v>1486</v>
      </c>
      <c r="H1512" s="37"/>
      <c r="I1512" s="22" t="s">
        <v>2517</v>
      </c>
      <c r="J1512" s="22" t="s">
        <v>2518</v>
      </c>
      <c r="K1512" s="12" t="s">
        <v>19</v>
      </c>
    </row>
    <row r="1513" spans="1:11" ht="24" customHeight="1" x14ac:dyDescent="0.25">
      <c r="A1513" s="11" t="s">
        <v>1627</v>
      </c>
      <c r="B1513" s="4" t="s">
        <v>1610</v>
      </c>
      <c r="C1513" s="4" t="s">
        <v>1386</v>
      </c>
      <c r="D1513" s="36">
        <v>80</v>
      </c>
      <c r="E1513" s="36"/>
      <c r="F1513" s="4" t="s">
        <v>13</v>
      </c>
      <c r="G1513" s="37" t="s">
        <v>22</v>
      </c>
      <c r="H1513" s="37"/>
      <c r="I1513" s="22" t="s">
        <v>2517</v>
      </c>
      <c r="J1513" s="22" t="s">
        <v>2518</v>
      </c>
      <c r="K1513" s="12" t="s">
        <v>19</v>
      </c>
    </row>
    <row r="1514" spans="1:11" ht="24" customHeight="1" x14ac:dyDescent="0.25">
      <c r="A1514" s="11" t="s">
        <v>1628</v>
      </c>
      <c r="B1514" s="4" t="s">
        <v>1610</v>
      </c>
      <c r="C1514" s="4" t="s">
        <v>1386</v>
      </c>
      <c r="D1514" s="36">
        <v>675</v>
      </c>
      <c r="E1514" s="36"/>
      <c r="F1514" s="4" t="s">
        <v>13</v>
      </c>
      <c r="G1514" s="37" t="s">
        <v>22</v>
      </c>
      <c r="H1514" s="37"/>
      <c r="I1514" s="22" t="s">
        <v>2517</v>
      </c>
      <c r="J1514" s="22" t="s">
        <v>2518</v>
      </c>
      <c r="K1514" s="12" t="s">
        <v>19</v>
      </c>
    </row>
    <row r="1515" spans="1:11" ht="24" customHeight="1" x14ac:dyDescent="0.25">
      <c r="A1515" s="11" t="s">
        <v>1629</v>
      </c>
      <c r="B1515" s="4" t="s">
        <v>1610</v>
      </c>
      <c r="C1515" s="4" t="s">
        <v>1386</v>
      </c>
      <c r="D1515" s="36">
        <v>315</v>
      </c>
      <c r="E1515" s="36"/>
      <c r="F1515" s="4" t="s">
        <v>13</v>
      </c>
      <c r="G1515" s="37" t="s">
        <v>32</v>
      </c>
      <c r="H1515" s="37"/>
      <c r="I1515" s="22" t="s">
        <v>2517</v>
      </c>
      <c r="J1515" s="22" t="s">
        <v>2518</v>
      </c>
      <c r="K1515" s="12" t="s">
        <v>19</v>
      </c>
    </row>
    <row r="1516" spans="1:11" ht="44.25" customHeight="1" x14ac:dyDescent="0.25">
      <c r="A1516" s="11" t="s">
        <v>1630</v>
      </c>
      <c r="B1516" s="4" t="s">
        <v>1610</v>
      </c>
      <c r="C1516" s="4" t="s">
        <v>1386</v>
      </c>
      <c r="D1516" s="36">
        <v>330</v>
      </c>
      <c r="E1516" s="36"/>
      <c r="F1516" s="4" t="s">
        <v>13</v>
      </c>
      <c r="G1516" s="37" t="s">
        <v>22</v>
      </c>
      <c r="H1516" s="37"/>
      <c r="I1516" s="22" t="s">
        <v>2517</v>
      </c>
      <c r="J1516" s="22" t="s">
        <v>2518</v>
      </c>
      <c r="K1516" s="12" t="s">
        <v>19</v>
      </c>
    </row>
    <row r="1517" spans="1:11" ht="18" customHeight="1" x14ac:dyDescent="0.25">
      <c r="A1517" s="13" t="s">
        <v>55</v>
      </c>
      <c r="B1517" s="32" t="s">
        <v>1631</v>
      </c>
      <c r="C1517" s="32"/>
      <c r="D1517" s="33">
        <f>SUM(D1496:D1516)</f>
        <v>17949.48</v>
      </c>
      <c r="E1517" s="33"/>
      <c r="F1517" s="5"/>
      <c r="G1517" s="34"/>
      <c r="H1517" s="35"/>
      <c r="I1517" s="22"/>
      <c r="J1517" s="22"/>
      <c r="K1517" s="12"/>
    </row>
    <row r="1518" spans="1:11" ht="45" customHeight="1" x14ac:dyDescent="0.25">
      <c r="A1518" s="11" t="s">
        <v>1632</v>
      </c>
      <c r="B1518" s="4" t="s">
        <v>1633</v>
      </c>
      <c r="C1518" s="4" t="s">
        <v>1386</v>
      </c>
      <c r="D1518" s="36">
        <v>2080</v>
      </c>
      <c r="E1518" s="36"/>
      <c r="F1518" s="4" t="s">
        <v>13</v>
      </c>
      <c r="G1518" s="37" t="s">
        <v>32</v>
      </c>
      <c r="H1518" s="37"/>
      <c r="I1518" s="22" t="s">
        <v>2517</v>
      </c>
      <c r="J1518" s="22" t="s">
        <v>2518</v>
      </c>
      <c r="K1518" s="12" t="s">
        <v>19</v>
      </c>
    </row>
    <row r="1519" spans="1:11" ht="18" customHeight="1" x14ac:dyDescent="0.25">
      <c r="A1519" s="13" t="s">
        <v>55</v>
      </c>
      <c r="B1519" s="32" t="s">
        <v>1634</v>
      </c>
      <c r="C1519" s="32"/>
      <c r="D1519" s="33">
        <f>D1518</f>
        <v>2080</v>
      </c>
      <c r="E1519" s="33"/>
      <c r="F1519" s="5"/>
      <c r="G1519" s="34"/>
      <c r="H1519" s="35"/>
      <c r="I1519" s="22"/>
      <c r="J1519" s="22"/>
      <c r="K1519" s="12"/>
    </row>
    <row r="1520" spans="1:11" ht="65.25" customHeight="1" x14ac:dyDescent="0.25">
      <c r="A1520" s="11" t="s">
        <v>1635</v>
      </c>
      <c r="B1520" s="4" t="s">
        <v>280</v>
      </c>
      <c r="C1520" s="4" t="s">
        <v>1386</v>
      </c>
      <c r="D1520" s="36">
        <v>600</v>
      </c>
      <c r="E1520" s="36"/>
      <c r="F1520" s="4" t="s">
        <v>13</v>
      </c>
      <c r="G1520" s="37" t="s">
        <v>22</v>
      </c>
      <c r="H1520" s="37"/>
      <c r="I1520" s="22" t="s">
        <v>2517</v>
      </c>
      <c r="J1520" s="22" t="s">
        <v>2518</v>
      </c>
      <c r="K1520" s="12" t="s">
        <v>19</v>
      </c>
    </row>
    <row r="1521" spans="1:11" ht="18" customHeight="1" x14ac:dyDescent="0.25">
      <c r="A1521" s="13" t="s">
        <v>55</v>
      </c>
      <c r="B1521" s="32" t="s">
        <v>284</v>
      </c>
      <c r="C1521" s="32"/>
      <c r="D1521" s="33">
        <f>D1520</f>
        <v>600</v>
      </c>
      <c r="E1521" s="33"/>
      <c r="F1521" s="5"/>
      <c r="G1521" s="34"/>
      <c r="H1521" s="35"/>
      <c r="I1521" s="22"/>
      <c r="J1521" s="22"/>
      <c r="K1521" s="12"/>
    </row>
    <row r="1522" spans="1:11" ht="35.25" customHeight="1" x14ac:dyDescent="0.25">
      <c r="A1522" s="11" t="s">
        <v>1636</v>
      </c>
      <c r="B1522" s="4" t="s">
        <v>1637</v>
      </c>
      <c r="C1522" s="4" t="s">
        <v>1386</v>
      </c>
      <c r="D1522" s="36">
        <v>27262.63</v>
      </c>
      <c r="E1522" s="36"/>
      <c r="F1522" s="4" t="s">
        <v>13</v>
      </c>
      <c r="G1522" s="37" t="s">
        <v>14</v>
      </c>
      <c r="H1522" s="37"/>
      <c r="I1522" s="22" t="s">
        <v>2517</v>
      </c>
      <c r="J1522" s="22" t="s">
        <v>2518</v>
      </c>
      <c r="K1522" s="12" t="s">
        <v>19</v>
      </c>
    </row>
    <row r="1523" spans="1:11" ht="18" customHeight="1" x14ac:dyDescent="0.25">
      <c r="A1523" s="13" t="s">
        <v>55</v>
      </c>
      <c r="B1523" s="32" t="s">
        <v>1638</v>
      </c>
      <c r="C1523" s="32"/>
      <c r="D1523" s="33">
        <f>D1522</f>
        <v>27262.63</v>
      </c>
      <c r="E1523" s="33"/>
      <c r="F1523" s="5"/>
      <c r="G1523" s="34"/>
      <c r="H1523" s="35"/>
      <c r="I1523" s="22" t="s">
        <v>2517</v>
      </c>
      <c r="J1523" s="22" t="s">
        <v>2518</v>
      </c>
      <c r="K1523" s="12" t="s">
        <v>19</v>
      </c>
    </row>
    <row r="1524" spans="1:11" ht="44.25" customHeight="1" x14ac:dyDescent="0.25">
      <c r="A1524" s="11" t="s">
        <v>1639</v>
      </c>
      <c r="B1524" s="4" t="s">
        <v>1640</v>
      </c>
      <c r="C1524" s="4" t="s">
        <v>1386</v>
      </c>
      <c r="D1524" s="36">
        <v>9600</v>
      </c>
      <c r="E1524" s="36"/>
      <c r="F1524" s="4" t="s">
        <v>13</v>
      </c>
      <c r="G1524" s="37" t="s">
        <v>14</v>
      </c>
      <c r="H1524" s="37"/>
      <c r="I1524" s="22" t="s">
        <v>2517</v>
      </c>
      <c r="J1524" s="22" t="s">
        <v>2518</v>
      </c>
      <c r="K1524" s="12" t="s">
        <v>271</v>
      </c>
    </row>
    <row r="1525" spans="1:11" ht="66" customHeight="1" x14ac:dyDescent="0.25">
      <c r="A1525" s="11" t="s">
        <v>1641</v>
      </c>
      <c r="B1525" s="4" t="s">
        <v>1640</v>
      </c>
      <c r="C1525" s="4" t="s">
        <v>1386</v>
      </c>
      <c r="D1525" s="36">
        <v>2483</v>
      </c>
      <c r="E1525" s="36"/>
      <c r="F1525" s="4" t="s">
        <v>13</v>
      </c>
      <c r="G1525" s="37" t="s">
        <v>14</v>
      </c>
      <c r="H1525" s="37"/>
      <c r="I1525" s="22" t="s">
        <v>2517</v>
      </c>
      <c r="J1525" s="22" t="s">
        <v>2518</v>
      </c>
      <c r="K1525" s="12" t="s">
        <v>271</v>
      </c>
    </row>
    <row r="1526" spans="1:11" ht="18" customHeight="1" x14ac:dyDescent="0.25">
      <c r="A1526" s="13" t="s">
        <v>55</v>
      </c>
      <c r="B1526" s="32" t="s">
        <v>1642</v>
      </c>
      <c r="C1526" s="32"/>
      <c r="D1526" s="33">
        <f>SUM(D1524:D1525)</f>
        <v>12083</v>
      </c>
      <c r="E1526" s="33"/>
      <c r="F1526" s="5"/>
      <c r="G1526" s="34"/>
      <c r="H1526" s="35"/>
      <c r="I1526" s="22"/>
      <c r="J1526" s="22"/>
      <c r="K1526" s="14"/>
    </row>
    <row r="1527" spans="1:11" ht="44.25" customHeight="1" x14ac:dyDescent="0.25">
      <c r="A1527" s="11" t="s">
        <v>1643</v>
      </c>
      <c r="B1527" s="4" t="s">
        <v>1644</v>
      </c>
      <c r="C1527" s="4" t="s">
        <v>1386</v>
      </c>
      <c r="D1527" s="36">
        <v>2500</v>
      </c>
      <c r="E1527" s="36"/>
      <c r="F1527" s="4" t="s">
        <v>13</v>
      </c>
      <c r="G1527" s="37" t="s">
        <v>14</v>
      </c>
      <c r="H1527" s="37"/>
      <c r="I1527" s="22" t="s">
        <v>2517</v>
      </c>
      <c r="J1527" s="22" t="s">
        <v>2518</v>
      </c>
      <c r="K1527" s="12" t="s">
        <v>19</v>
      </c>
    </row>
    <row r="1528" spans="1:11" ht="18" customHeight="1" x14ac:dyDescent="0.25">
      <c r="A1528" s="13" t="s">
        <v>55</v>
      </c>
      <c r="B1528" s="32" t="s">
        <v>1645</v>
      </c>
      <c r="C1528" s="32"/>
      <c r="D1528" s="33">
        <f>D1527</f>
        <v>2500</v>
      </c>
      <c r="E1528" s="33"/>
      <c r="F1528" s="5"/>
      <c r="G1528" s="34"/>
      <c r="H1528" s="35"/>
      <c r="I1528" s="22"/>
      <c r="J1528" s="22"/>
      <c r="K1528" s="12"/>
    </row>
    <row r="1529" spans="1:11" ht="34.5" customHeight="1" x14ac:dyDescent="0.25">
      <c r="A1529" s="11" t="s">
        <v>1646</v>
      </c>
      <c r="B1529" s="4" t="s">
        <v>1647</v>
      </c>
      <c r="C1529" s="4" t="s">
        <v>1386</v>
      </c>
      <c r="D1529" s="36">
        <v>1000</v>
      </c>
      <c r="E1529" s="36"/>
      <c r="F1529" s="4" t="s">
        <v>13</v>
      </c>
      <c r="G1529" s="37" t="s">
        <v>22</v>
      </c>
      <c r="H1529" s="37"/>
      <c r="I1529" s="22" t="s">
        <v>2517</v>
      </c>
      <c r="J1529" s="22" t="s">
        <v>2518</v>
      </c>
      <c r="K1529" s="12" t="s">
        <v>19</v>
      </c>
    </row>
    <row r="1530" spans="1:11" ht="35.25" customHeight="1" x14ac:dyDescent="0.25">
      <c r="A1530" s="11" t="s">
        <v>1648</v>
      </c>
      <c r="B1530" s="4" t="s">
        <v>1647</v>
      </c>
      <c r="C1530" s="4" t="s">
        <v>1386</v>
      </c>
      <c r="D1530" s="36">
        <v>600</v>
      </c>
      <c r="E1530" s="36"/>
      <c r="F1530" s="4" t="s">
        <v>13</v>
      </c>
      <c r="G1530" s="37" t="s">
        <v>22</v>
      </c>
      <c r="H1530" s="37"/>
      <c r="I1530" s="22" t="s">
        <v>2517</v>
      </c>
      <c r="J1530" s="22" t="s">
        <v>2518</v>
      </c>
      <c r="K1530" s="12" t="s">
        <v>19</v>
      </c>
    </row>
    <row r="1531" spans="1:11" ht="34.5" customHeight="1" x14ac:dyDescent="0.25">
      <c r="A1531" s="11" t="s">
        <v>1649</v>
      </c>
      <c r="B1531" s="4" t="s">
        <v>1647</v>
      </c>
      <c r="C1531" s="4" t="s">
        <v>1386</v>
      </c>
      <c r="D1531" s="36">
        <v>500</v>
      </c>
      <c r="E1531" s="36"/>
      <c r="F1531" s="4" t="s">
        <v>13</v>
      </c>
      <c r="G1531" s="37" t="s">
        <v>14</v>
      </c>
      <c r="H1531" s="37"/>
      <c r="I1531" s="22" t="s">
        <v>2517</v>
      </c>
      <c r="J1531" s="22" t="s">
        <v>2518</v>
      </c>
      <c r="K1531" s="12" t="s">
        <v>19</v>
      </c>
    </row>
    <row r="1532" spans="1:11" ht="18" customHeight="1" x14ac:dyDescent="0.25">
      <c r="A1532" s="13" t="s">
        <v>55</v>
      </c>
      <c r="B1532" s="32" t="s">
        <v>1650</v>
      </c>
      <c r="C1532" s="32"/>
      <c r="D1532" s="33">
        <f>SUM(D1529:D1531)</f>
        <v>2100</v>
      </c>
      <c r="E1532" s="33"/>
      <c r="F1532" s="5"/>
      <c r="G1532" s="34"/>
      <c r="H1532" s="35"/>
      <c r="I1532" s="22"/>
      <c r="J1532" s="22"/>
      <c r="K1532" s="12"/>
    </row>
    <row r="1533" spans="1:11" ht="34.5" customHeight="1" x14ac:dyDescent="0.25">
      <c r="A1533" s="11" t="s">
        <v>1651</v>
      </c>
      <c r="B1533" s="4" t="s">
        <v>1652</v>
      </c>
      <c r="C1533" s="4" t="s">
        <v>1386</v>
      </c>
      <c r="D1533" s="36">
        <v>1913.8</v>
      </c>
      <c r="E1533" s="36"/>
      <c r="F1533" s="4" t="s">
        <v>13</v>
      </c>
      <c r="G1533" s="37" t="s">
        <v>14</v>
      </c>
      <c r="H1533" s="37"/>
      <c r="I1533" s="22" t="s">
        <v>2517</v>
      </c>
      <c r="J1533" s="22" t="s">
        <v>2518</v>
      </c>
      <c r="K1533" s="12" t="s">
        <v>19</v>
      </c>
    </row>
    <row r="1534" spans="1:11" ht="18" customHeight="1" x14ac:dyDescent="0.25">
      <c r="A1534" s="13" t="s">
        <v>55</v>
      </c>
      <c r="B1534" s="32" t="s">
        <v>1653</v>
      </c>
      <c r="C1534" s="32"/>
      <c r="D1534" s="33">
        <f>D1533</f>
        <v>1913.8</v>
      </c>
      <c r="E1534" s="33"/>
      <c r="F1534" s="5"/>
      <c r="G1534" s="34"/>
      <c r="H1534" s="35"/>
      <c r="I1534" s="22"/>
      <c r="J1534" s="22"/>
      <c r="K1534" s="12"/>
    </row>
    <row r="1535" spans="1:11" ht="24" customHeight="1" x14ac:dyDescent="0.25">
      <c r="A1535" s="11" t="s">
        <v>1654</v>
      </c>
      <c r="B1535" s="4" t="s">
        <v>1655</v>
      </c>
      <c r="C1535" s="4" t="s">
        <v>1386</v>
      </c>
      <c r="D1535" s="36">
        <v>355.35</v>
      </c>
      <c r="E1535" s="36"/>
      <c r="F1535" s="4" t="s">
        <v>13</v>
      </c>
      <c r="G1535" s="37" t="s">
        <v>14</v>
      </c>
      <c r="H1535" s="37"/>
      <c r="I1535" s="22" t="s">
        <v>2517</v>
      </c>
      <c r="J1535" s="22" t="s">
        <v>2518</v>
      </c>
      <c r="K1535" s="12" t="s">
        <v>19</v>
      </c>
    </row>
    <row r="1536" spans="1:11" ht="18" customHeight="1" x14ac:dyDescent="0.25">
      <c r="A1536" s="13" t="s">
        <v>55</v>
      </c>
      <c r="B1536" s="32" t="s">
        <v>1656</v>
      </c>
      <c r="C1536" s="32"/>
      <c r="D1536" s="33">
        <f>D1535</f>
        <v>355.35</v>
      </c>
      <c r="E1536" s="33"/>
      <c r="F1536" s="5"/>
      <c r="G1536" s="34"/>
      <c r="H1536" s="35"/>
      <c r="I1536" s="22"/>
      <c r="J1536" s="22"/>
      <c r="K1536" s="12"/>
    </row>
    <row r="1537" spans="1:11" ht="54.75" customHeight="1" x14ac:dyDescent="0.25">
      <c r="A1537" s="11" t="s">
        <v>1657</v>
      </c>
      <c r="B1537" s="4" t="s">
        <v>1658</v>
      </c>
      <c r="C1537" s="4" t="s">
        <v>1386</v>
      </c>
      <c r="D1537" s="36">
        <v>4723.3999999999996</v>
      </c>
      <c r="E1537" s="36"/>
      <c r="F1537" s="4" t="s">
        <v>13</v>
      </c>
      <c r="G1537" s="37" t="s">
        <v>1513</v>
      </c>
      <c r="H1537" s="37"/>
      <c r="I1537" s="22" t="s">
        <v>2517</v>
      </c>
      <c r="J1537" s="22" t="s">
        <v>2518</v>
      </c>
      <c r="K1537" s="12" t="s">
        <v>19</v>
      </c>
    </row>
    <row r="1538" spans="1:11" ht="106.5" customHeight="1" x14ac:dyDescent="0.25">
      <c r="A1538" s="11" t="s">
        <v>1659</v>
      </c>
      <c r="B1538" s="4" t="s">
        <v>1658</v>
      </c>
      <c r="C1538" s="4" t="s">
        <v>1386</v>
      </c>
      <c r="D1538" s="36">
        <v>250</v>
      </c>
      <c r="E1538" s="36"/>
      <c r="F1538" s="4" t="s">
        <v>13</v>
      </c>
      <c r="G1538" s="37" t="s">
        <v>22</v>
      </c>
      <c r="H1538" s="37"/>
      <c r="I1538" s="22" t="s">
        <v>2517</v>
      </c>
      <c r="J1538" s="22" t="s">
        <v>2518</v>
      </c>
      <c r="K1538" s="12" t="s">
        <v>19</v>
      </c>
    </row>
    <row r="1539" spans="1:11" ht="44.25" customHeight="1" x14ac:dyDescent="0.25">
      <c r="A1539" s="11" t="s">
        <v>1660</v>
      </c>
      <c r="B1539" s="4" t="s">
        <v>1658</v>
      </c>
      <c r="C1539" s="4" t="s">
        <v>1386</v>
      </c>
      <c r="D1539" s="36">
        <v>6591.25</v>
      </c>
      <c r="E1539" s="36"/>
      <c r="F1539" s="4" t="s">
        <v>13</v>
      </c>
      <c r="G1539" s="37" t="s">
        <v>22</v>
      </c>
      <c r="H1539" s="37"/>
      <c r="I1539" s="22" t="s">
        <v>2517</v>
      </c>
      <c r="J1539" s="22" t="s">
        <v>2518</v>
      </c>
      <c r="K1539" s="12" t="s">
        <v>19</v>
      </c>
    </row>
    <row r="1540" spans="1:11" ht="18" customHeight="1" x14ac:dyDescent="0.25">
      <c r="A1540" s="13" t="s">
        <v>55</v>
      </c>
      <c r="B1540" s="32" t="s">
        <v>1661</v>
      </c>
      <c r="C1540" s="32"/>
      <c r="D1540" s="33">
        <f>SUM(D1537:D1539)</f>
        <v>11564.65</v>
      </c>
      <c r="E1540" s="33"/>
      <c r="F1540" s="5"/>
      <c r="G1540" s="34"/>
      <c r="H1540" s="35"/>
      <c r="I1540" s="22"/>
      <c r="J1540" s="22"/>
      <c r="K1540" s="12"/>
    </row>
    <row r="1541" spans="1:11" ht="87" customHeight="1" x14ac:dyDescent="0.25">
      <c r="A1541" s="11" t="s">
        <v>1662</v>
      </c>
      <c r="B1541" s="4" t="s">
        <v>1663</v>
      </c>
      <c r="C1541" s="4" t="s">
        <v>1386</v>
      </c>
      <c r="D1541" s="36">
        <v>5922</v>
      </c>
      <c r="E1541" s="36"/>
      <c r="F1541" s="4" t="s">
        <v>13</v>
      </c>
      <c r="G1541" s="37" t="s">
        <v>14</v>
      </c>
      <c r="H1541" s="37"/>
      <c r="I1541" s="22" t="s">
        <v>2517</v>
      </c>
      <c r="J1541" s="22" t="s">
        <v>2518</v>
      </c>
      <c r="K1541" s="12" t="s">
        <v>19</v>
      </c>
    </row>
    <row r="1542" spans="1:11" ht="18" customHeight="1" x14ac:dyDescent="0.25">
      <c r="A1542" s="13" t="s">
        <v>55</v>
      </c>
      <c r="B1542" s="32" t="s">
        <v>1664</v>
      </c>
      <c r="C1542" s="32"/>
      <c r="D1542" s="33">
        <f>D1541</f>
        <v>5922</v>
      </c>
      <c r="E1542" s="33"/>
      <c r="F1542" s="5"/>
      <c r="G1542" s="34"/>
      <c r="H1542" s="35"/>
      <c r="I1542" s="22"/>
      <c r="J1542" s="22"/>
      <c r="K1542" s="14"/>
    </row>
    <row r="1543" spans="1:11" ht="18" customHeight="1" x14ac:dyDescent="0.25">
      <c r="A1543" s="16" t="s">
        <v>55</v>
      </c>
      <c r="B1543" s="45" t="s">
        <v>1386</v>
      </c>
      <c r="C1543" s="45"/>
      <c r="D1543" s="46">
        <f>D1542+D1540+D1536+D1534+D1532+D1528+D1526+D1523+D1521+D1519+D1517+D1495+D1493+D1486+D1484+D1479+D1477+D1475+D1473+D1471+D1469+D1466+D1462+D1459+D1456+D1452+D1450+D1448+D1445+D1443+D1440+D1436+D1434+D1432+D1430+D1428+D1422+D1420+D1418+D1415+D1413+D1410+D1408+D1406+D1404+D1402+D1394+D1391+D1389+D1385+D1383+D1378+D1370+D1364+D1357+D1352+D1338+D1335+D1333+D1330+D1327+D1322+D1320</f>
        <v>2216154.3499999996</v>
      </c>
      <c r="E1543" s="46"/>
      <c r="F1543" s="7"/>
      <c r="G1543" s="49"/>
      <c r="H1543" s="50"/>
      <c r="I1543" s="49"/>
      <c r="J1543" s="50"/>
      <c r="K1543" s="17"/>
    </row>
    <row r="1544" spans="1:11" ht="26.25" customHeight="1" x14ac:dyDescent="0.25">
      <c r="A1544" s="9" t="s">
        <v>9</v>
      </c>
      <c r="B1544" s="2">
        <v>20.02</v>
      </c>
      <c r="C1544" s="3"/>
      <c r="D1544" s="51"/>
      <c r="E1544" s="52"/>
      <c r="F1544" s="3"/>
      <c r="G1544" s="47"/>
      <c r="H1544" s="48"/>
      <c r="I1544" s="47"/>
      <c r="J1544" s="48"/>
      <c r="K1544" s="10"/>
    </row>
    <row r="1545" spans="1:11" ht="48" x14ac:dyDescent="0.25">
      <c r="A1545" s="30" t="s">
        <v>2547</v>
      </c>
      <c r="B1545" s="4" t="s">
        <v>1665</v>
      </c>
      <c r="C1545" s="4" t="s">
        <v>1666</v>
      </c>
      <c r="D1545" s="36">
        <v>260000</v>
      </c>
      <c r="E1545" s="36"/>
      <c r="F1545" s="4" t="s">
        <v>13</v>
      </c>
      <c r="G1545" s="37" t="s">
        <v>14</v>
      </c>
      <c r="H1545" s="37"/>
      <c r="I1545" s="22" t="s">
        <v>2517</v>
      </c>
      <c r="J1545" s="22" t="s">
        <v>2518</v>
      </c>
      <c r="K1545" s="12" t="s">
        <v>19</v>
      </c>
    </row>
    <row r="1546" spans="1:11" ht="18" customHeight="1" x14ac:dyDescent="0.25">
      <c r="A1546" s="13" t="s">
        <v>55</v>
      </c>
      <c r="B1546" s="32" t="s">
        <v>1667</v>
      </c>
      <c r="C1546" s="32"/>
      <c r="D1546" s="33">
        <f>SUM(D1545:D1545)</f>
        <v>260000</v>
      </c>
      <c r="E1546" s="33"/>
      <c r="F1546" s="5"/>
      <c r="G1546" s="34"/>
      <c r="H1546" s="35"/>
      <c r="I1546" s="22"/>
      <c r="J1546" s="22"/>
      <c r="K1546" s="14"/>
    </row>
    <row r="1547" spans="1:11" ht="75.75" customHeight="1" x14ac:dyDescent="0.25">
      <c r="A1547" s="11" t="s">
        <v>1668</v>
      </c>
      <c r="B1547" s="4" t="s">
        <v>1669</v>
      </c>
      <c r="C1547" s="4" t="s">
        <v>1666</v>
      </c>
      <c r="D1547" s="36">
        <v>6000</v>
      </c>
      <c r="E1547" s="36"/>
      <c r="F1547" s="4" t="s">
        <v>13</v>
      </c>
      <c r="G1547" s="37" t="s">
        <v>14</v>
      </c>
      <c r="H1547" s="37"/>
      <c r="I1547" s="22" t="s">
        <v>2517</v>
      </c>
      <c r="J1547" s="22" t="s">
        <v>2518</v>
      </c>
      <c r="K1547" s="12" t="s">
        <v>19</v>
      </c>
    </row>
    <row r="1548" spans="1:11" ht="18" customHeight="1" x14ac:dyDescent="0.25">
      <c r="A1548" s="13" t="s">
        <v>55</v>
      </c>
      <c r="B1548" s="32" t="s">
        <v>1670</v>
      </c>
      <c r="C1548" s="32"/>
      <c r="D1548" s="33">
        <f>D1547</f>
        <v>6000</v>
      </c>
      <c r="E1548" s="33"/>
      <c r="F1548" s="5"/>
      <c r="G1548" s="34"/>
      <c r="H1548" s="35"/>
      <c r="I1548" s="22"/>
      <c r="J1548" s="22"/>
      <c r="K1548" s="14"/>
    </row>
    <row r="1549" spans="1:11" ht="48" x14ac:dyDescent="0.25">
      <c r="A1549" s="30" t="s">
        <v>2551</v>
      </c>
      <c r="B1549" s="4" t="s">
        <v>1671</v>
      </c>
      <c r="C1549" s="4" t="s">
        <v>1666</v>
      </c>
      <c r="D1549" s="36">
        <v>25000</v>
      </c>
      <c r="E1549" s="36"/>
      <c r="F1549" s="4" t="s">
        <v>13</v>
      </c>
      <c r="G1549" s="37" t="s">
        <v>14</v>
      </c>
      <c r="H1549" s="37"/>
      <c r="I1549" s="22" t="s">
        <v>2517</v>
      </c>
      <c r="J1549" s="22" t="s">
        <v>2518</v>
      </c>
      <c r="K1549" s="12" t="s">
        <v>19</v>
      </c>
    </row>
    <row r="1550" spans="1:11" ht="18" customHeight="1" x14ac:dyDescent="0.25">
      <c r="A1550" s="13" t="s">
        <v>55</v>
      </c>
      <c r="B1550" s="32" t="s">
        <v>1672</v>
      </c>
      <c r="C1550" s="32"/>
      <c r="D1550" s="33">
        <f>D1549</f>
        <v>25000</v>
      </c>
      <c r="E1550" s="33"/>
      <c r="F1550" s="5"/>
      <c r="G1550" s="34"/>
      <c r="H1550" s="35"/>
      <c r="I1550" s="22"/>
      <c r="J1550" s="22"/>
      <c r="K1550" s="14"/>
    </row>
    <row r="1551" spans="1:11" ht="65.25" customHeight="1" x14ac:dyDescent="0.25">
      <c r="A1551" s="11" t="s">
        <v>1673</v>
      </c>
      <c r="B1551" s="4" t="s">
        <v>1674</v>
      </c>
      <c r="C1551" s="4" t="s">
        <v>1666</v>
      </c>
      <c r="D1551" s="36">
        <v>6000</v>
      </c>
      <c r="E1551" s="36"/>
      <c r="F1551" s="4" t="s">
        <v>13</v>
      </c>
      <c r="G1551" s="37" t="s">
        <v>14</v>
      </c>
      <c r="H1551" s="37"/>
      <c r="I1551" s="22" t="s">
        <v>2517</v>
      </c>
      <c r="J1551" s="22" t="s">
        <v>2518</v>
      </c>
      <c r="K1551" s="12" t="s">
        <v>19</v>
      </c>
    </row>
    <row r="1552" spans="1:11" ht="18" customHeight="1" x14ac:dyDescent="0.25">
      <c r="A1552" s="13" t="s">
        <v>55</v>
      </c>
      <c r="B1552" s="32" t="s">
        <v>1675</v>
      </c>
      <c r="C1552" s="32"/>
      <c r="D1552" s="33">
        <f>D1551</f>
        <v>6000</v>
      </c>
      <c r="E1552" s="33"/>
      <c r="F1552" s="5"/>
      <c r="G1552" s="34"/>
      <c r="H1552" s="35"/>
      <c r="I1552" s="22"/>
      <c r="J1552" s="22"/>
      <c r="K1552" s="14"/>
    </row>
    <row r="1553" spans="1:11" ht="96" x14ac:dyDescent="0.25">
      <c r="A1553" s="30" t="s">
        <v>2548</v>
      </c>
      <c r="B1553" s="4" t="s">
        <v>1676</v>
      </c>
      <c r="C1553" s="4" t="s">
        <v>1666</v>
      </c>
      <c r="D1553" s="36">
        <v>4000</v>
      </c>
      <c r="E1553" s="36"/>
      <c r="F1553" s="4" t="s">
        <v>13</v>
      </c>
      <c r="G1553" s="37" t="s">
        <v>32</v>
      </c>
      <c r="H1553" s="37"/>
      <c r="I1553" s="22" t="s">
        <v>2517</v>
      </c>
      <c r="J1553" s="22" t="s">
        <v>2518</v>
      </c>
      <c r="K1553" s="12" t="s">
        <v>19</v>
      </c>
    </row>
    <row r="1554" spans="1:11" ht="18" customHeight="1" x14ac:dyDescent="0.25">
      <c r="A1554" s="13" t="s">
        <v>55</v>
      </c>
      <c r="B1554" s="32" t="s">
        <v>1677</v>
      </c>
      <c r="C1554" s="32"/>
      <c r="D1554" s="33">
        <f>D1553</f>
        <v>4000</v>
      </c>
      <c r="E1554" s="33"/>
      <c r="F1554" s="5"/>
      <c r="G1554" s="5"/>
      <c r="H1554" s="5"/>
      <c r="I1554" s="22" t="s">
        <v>2517</v>
      </c>
      <c r="J1554" s="22" t="s">
        <v>2518</v>
      </c>
      <c r="K1554" s="14"/>
    </row>
    <row r="1555" spans="1:11" ht="45" customHeight="1" x14ac:dyDescent="0.25">
      <c r="A1555" s="11" t="s">
        <v>1678</v>
      </c>
      <c r="B1555" s="4" t="s">
        <v>1679</v>
      </c>
      <c r="C1555" s="4" t="s">
        <v>1666</v>
      </c>
      <c r="D1555" s="36">
        <v>13865.55</v>
      </c>
      <c r="E1555" s="36"/>
      <c r="F1555" s="4" t="s">
        <v>13</v>
      </c>
      <c r="G1555" s="37" t="s">
        <v>14</v>
      </c>
      <c r="H1555" s="37"/>
      <c r="I1555" s="22" t="s">
        <v>2517</v>
      </c>
      <c r="J1555" s="22" t="s">
        <v>2518</v>
      </c>
      <c r="K1555" s="12" t="s">
        <v>19</v>
      </c>
    </row>
    <row r="1556" spans="1:11" ht="18" customHeight="1" x14ac:dyDescent="0.25">
      <c r="A1556" s="13" t="s">
        <v>55</v>
      </c>
      <c r="B1556" s="32" t="s">
        <v>1680</v>
      </c>
      <c r="C1556" s="32"/>
      <c r="D1556" s="33">
        <f>D1555</f>
        <v>13865.55</v>
      </c>
      <c r="E1556" s="33"/>
      <c r="F1556" s="5"/>
      <c r="G1556" s="34"/>
      <c r="H1556" s="35"/>
      <c r="I1556" s="22"/>
      <c r="J1556" s="22"/>
      <c r="K1556" s="14"/>
    </row>
    <row r="1557" spans="1:11" ht="117" customHeight="1" x14ac:dyDescent="0.25">
      <c r="A1557" s="11" t="s">
        <v>1681</v>
      </c>
      <c r="B1557" s="4" t="s">
        <v>1682</v>
      </c>
      <c r="C1557" s="4" t="s">
        <v>1666</v>
      </c>
      <c r="D1557" s="36">
        <v>12600</v>
      </c>
      <c r="E1557" s="36"/>
      <c r="F1557" s="4" t="s">
        <v>13</v>
      </c>
      <c r="G1557" s="37" t="s">
        <v>14</v>
      </c>
      <c r="H1557" s="37"/>
      <c r="I1557" s="22" t="s">
        <v>2517</v>
      </c>
      <c r="J1557" s="22" t="s">
        <v>2518</v>
      </c>
      <c r="K1557" s="12" t="s">
        <v>19</v>
      </c>
    </row>
    <row r="1558" spans="1:11" ht="18" customHeight="1" x14ac:dyDescent="0.25">
      <c r="A1558" s="13" t="s">
        <v>55</v>
      </c>
      <c r="B1558" s="32" t="s">
        <v>1683</v>
      </c>
      <c r="C1558" s="32"/>
      <c r="D1558" s="33">
        <f>D1557</f>
        <v>12600</v>
      </c>
      <c r="E1558" s="33"/>
      <c r="F1558" s="5"/>
      <c r="G1558" s="34"/>
      <c r="H1558" s="35"/>
      <c r="I1558" s="22"/>
      <c r="J1558" s="22"/>
      <c r="K1558" s="12"/>
    </row>
    <row r="1559" spans="1:11" ht="34.5" customHeight="1" x14ac:dyDescent="0.25">
      <c r="A1559" s="11" t="s">
        <v>1684</v>
      </c>
      <c r="B1559" s="4" t="s">
        <v>1685</v>
      </c>
      <c r="C1559" s="4" t="s">
        <v>1666</v>
      </c>
      <c r="D1559" s="36">
        <v>8704.64</v>
      </c>
      <c r="E1559" s="36"/>
      <c r="F1559" s="4" t="s">
        <v>13</v>
      </c>
      <c r="G1559" s="37" t="s">
        <v>14</v>
      </c>
      <c r="H1559" s="37"/>
      <c r="I1559" s="22" t="s">
        <v>2517</v>
      </c>
      <c r="J1559" s="22" t="s">
        <v>2518</v>
      </c>
      <c r="K1559" s="12" t="s">
        <v>19</v>
      </c>
    </row>
    <row r="1560" spans="1:11" ht="18" customHeight="1" x14ac:dyDescent="0.25">
      <c r="A1560" s="13" t="s">
        <v>55</v>
      </c>
      <c r="B1560" s="32" t="s">
        <v>1686</v>
      </c>
      <c r="C1560" s="32"/>
      <c r="D1560" s="33">
        <f>D1559</f>
        <v>8704.64</v>
      </c>
      <c r="E1560" s="33"/>
      <c r="F1560" s="5"/>
      <c r="G1560" s="34"/>
      <c r="H1560" s="35"/>
      <c r="I1560" s="22"/>
      <c r="J1560" s="22"/>
      <c r="K1560" s="12"/>
    </row>
    <row r="1561" spans="1:11" ht="66" customHeight="1" x14ac:dyDescent="0.25">
      <c r="A1561" s="11" t="s">
        <v>1687</v>
      </c>
      <c r="B1561" s="4" t="s">
        <v>1688</v>
      </c>
      <c r="C1561" s="4" t="s">
        <v>1666</v>
      </c>
      <c r="D1561" s="36">
        <v>10140</v>
      </c>
      <c r="E1561" s="36"/>
      <c r="F1561" s="4" t="s">
        <v>13</v>
      </c>
      <c r="G1561" s="37" t="s">
        <v>14</v>
      </c>
      <c r="H1561" s="37"/>
      <c r="I1561" s="22" t="s">
        <v>2517</v>
      </c>
      <c r="J1561" s="22" t="s">
        <v>2518</v>
      </c>
      <c r="K1561" s="12" t="s">
        <v>19</v>
      </c>
    </row>
    <row r="1562" spans="1:11" ht="18" customHeight="1" x14ac:dyDescent="0.25">
      <c r="A1562" s="13" t="s">
        <v>55</v>
      </c>
      <c r="B1562" s="32" t="s">
        <v>1689</v>
      </c>
      <c r="C1562" s="32"/>
      <c r="D1562" s="33">
        <f>D1561</f>
        <v>10140</v>
      </c>
      <c r="E1562" s="33"/>
      <c r="F1562" s="5"/>
      <c r="G1562" s="34"/>
      <c r="H1562" s="35"/>
      <c r="I1562" s="22"/>
      <c r="J1562" s="22"/>
      <c r="K1562" s="12"/>
    </row>
    <row r="1563" spans="1:11" ht="34.5" customHeight="1" x14ac:dyDescent="0.25">
      <c r="A1563" s="11" t="s">
        <v>1690</v>
      </c>
      <c r="B1563" s="4" t="s">
        <v>1691</v>
      </c>
      <c r="C1563" s="4" t="s">
        <v>1666</v>
      </c>
      <c r="D1563" s="36">
        <v>28650</v>
      </c>
      <c r="E1563" s="36"/>
      <c r="F1563" s="4" t="s">
        <v>13</v>
      </c>
      <c r="G1563" s="37" t="s">
        <v>14</v>
      </c>
      <c r="H1563" s="37"/>
      <c r="I1563" s="22" t="s">
        <v>2517</v>
      </c>
      <c r="J1563" s="22" t="s">
        <v>2518</v>
      </c>
      <c r="K1563" s="12" t="s">
        <v>19</v>
      </c>
    </row>
    <row r="1564" spans="1:11" ht="18" customHeight="1" x14ac:dyDescent="0.25">
      <c r="A1564" s="13" t="s">
        <v>55</v>
      </c>
      <c r="B1564" s="32" t="s">
        <v>1692</v>
      </c>
      <c r="C1564" s="32"/>
      <c r="D1564" s="33">
        <f>D1563</f>
        <v>28650</v>
      </c>
      <c r="E1564" s="33"/>
      <c r="F1564" s="5"/>
      <c r="G1564" s="34"/>
      <c r="H1564" s="35"/>
      <c r="I1564" s="22" t="s">
        <v>2517</v>
      </c>
      <c r="J1564" s="22" t="s">
        <v>2518</v>
      </c>
      <c r="K1564" s="12" t="s">
        <v>19</v>
      </c>
    </row>
    <row r="1565" spans="1:11" ht="86.25" hidden="1" customHeight="1" x14ac:dyDescent="0.25">
      <c r="A1565" s="30"/>
      <c r="B1565" s="4"/>
      <c r="C1565" s="4"/>
      <c r="D1565" s="36"/>
      <c r="E1565" s="36"/>
      <c r="F1565" s="4"/>
      <c r="G1565" s="37"/>
      <c r="H1565" s="37"/>
      <c r="I1565" s="22"/>
      <c r="J1565" s="22"/>
      <c r="K1565" s="12"/>
    </row>
    <row r="1566" spans="1:11" ht="18" hidden="1" customHeight="1" x14ac:dyDescent="0.25">
      <c r="A1566" s="13"/>
      <c r="B1566" s="32"/>
      <c r="C1566" s="32"/>
      <c r="D1566" s="33"/>
      <c r="E1566" s="33"/>
      <c r="F1566" s="5"/>
      <c r="G1566" s="34"/>
      <c r="H1566" s="35"/>
      <c r="I1566" s="22"/>
      <c r="J1566" s="22"/>
      <c r="K1566" s="12"/>
    </row>
    <row r="1567" spans="1:11" ht="60" x14ac:dyDescent="0.25">
      <c r="A1567" s="30" t="s">
        <v>2549</v>
      </c>
      <c r="B1567" s="4" t="s">
        <v>1693</v>
      </c>
      <c r="C1567" s="4" t="s">
        <v>1666</v>
      </c>
      <c r="D1567" s="36">
        <v>250000</v>
      </c>
      <c r="E1567" s="36"/>
      <c r="F1567" s="4" t="s">
        <v>13</v>
      </c>
      <c r="G1567" s="37" t="s">
        <v>32</v>
      </c>
      <c r="H1567" s="37"/>
      <c r="I1567" s="22" t="s">
        <v>2517</v>
      </c>
      <c r="J1567" s="22" t="s">
        <v>2518</v>
      </c>
      <c r="K1567" s="12" t="s">
        <v>19</v>
      </c>
    </row>
    <row r="1568" spans="1:11" ht="106.5" hidden="1" customHeight="1" x14ac:dyDescent="0.25">
      <c r="A1568" s="11"/>
      <c r="B1568" s="4"/>
      <c r="C1568" s="4"/>
      <c r="D1568" s="36"/>
      <c r="E1568" s="36"/>
      <c r="F1568" s="4"/>
      <c r="G1568" s="37"/>
      <c r="H1568" s="37"/>
      <c r="I1568" s="22"/>
      <c r="J1568" s="22"/>
      <c r="K1568" s="12"/>
    </row>
    <row r="1569" spans="1:11" ht="179.25" hidden="1" customHeight="1" x14ac:dyDescent="0.25">
      <c r="A1569" s="11"/>
      <c r="B1569" s="4"/>
      <c r="C1569" s="4"/>
      <c r="D1569" s="36"/>
      <c r="E1569" s="36"/>
      <c r="F1569" s="4"/>
      <c r="G1569" s="37"/>
      <c r="H1569" s="37"/>
      <c r="I1569" s="22"/>
      <c r="J1569" s="22"/>
      <c r="K1569" s="12"/>
    </row>
    <row r="1570" spans="1:11" ht="18" customHeight="1" x14ac:dyDescent="0.25">
      <c r="A1570" s="13" t="s">
        <v>55</v>
      </c>
      <c r="B1570" s="32" t="s">
        <v>1694</v>
      </c>
      <c r="C1570" s="32"/>
      <c r="D1570" s="33">
        <f>SUM(D1567:D1569)</f>
        <v>250000</v>
      </c>
      <c r="E1570" s="33"/>
      <c r="F1570" s="5"/>
      <c r="G1570" s="34"/>
      <c r="H1570" s="35"/>
      <c r="I1570" s="22"/>
      <c r="J1570" s="22"/>
      <c r="K1570" s="14"/>
    </row>
    <row r="1571" spans="1:11" ht="65.25" customHeight="1" x14ac:dyDescent="0.25">
      <c r="A1571" s="11" t="s">
        <v>1695</v>
      </c>
      <c r="B1571" s="4" t="s">
        <v>1696</v>
      </c>
      <c r="C1571" s="4" t="s">
        <v>1666</v>
      </c>
      <c r="D1571" s="36">
        <v>5000</v>
      </c>
      <c r="E1571" s="36"/>
      <c r="F1571" s="4" t="s">
        <v>13</v>
      </c>
      <c r="G1571" s="37" t="s">
        <v>14</v>
      </c>
      <c r="H1571" s="37"/>
      <c r="I1571" s="22" t="s">
        <v>2517</v>
      </c>
      <c r="J1571" s="22" t="s">
        <v>2518</v>
      </c>
      <c r="K1571" s="12" t="s">
        <v>440</v>
      </c>
    </row>
    <row r="1572" spans="1:11" ht="66" customHeight="1" x14ac:dyDescent="0.25">
      <c r="A1572" s="11" t="s">
        <v>1697</v>
      </c>
      <c r="B1572" s="4" t="s">
        <v>1696</v>
      </c>
      <c r="C1572" s="4" t="s">
        <v>1666</v>
      </c>
      <c r="D1572" s="36">
        <v>30000</v>
      </c>
      <c r="E1572" s="36"/>
      <c r="F1572" s="4" t="s">
        <v>13</v>
      </c>
      <c r="G1572" s="37" t="s">
        <v>14</v>
      </c>
      <c r="H1572" s="37"/>
      <c r="I1572" s="22" t="s">
        <v>2517</v>
      </c>
      <c r="J1572" s="22" t="s">
        <v>2518</v>
      </c>
      <c r="K1572" s="12" t="s">
        <v>19</v>
      </c>
    </row>
    <row r="1573" spans="1:11" ht="18" customHeight="1" x14ac:dyDescent="0.25">
      <c r="A1573" s="13" t="s">
        <v>55</v>
      </c>
      <c r="B1573" s="32" t="s">
        <v>1698</v>
      </c>
      <c r="C1573" s="32"/>
      <c r="D1573" s="33">
        <f>SUM(D1571:D1572)</f>
        <v>35000</v>
      </c>
      <c r="E1573" s="33"/>
      <c r="F1573" s="5"/>
      <c r="G1573" s="34"/>
      <c r="H1573" s="35"/>
      <c r="I1573" s="22"/>
      <c r="J1573" s="22"/>
      <c r="K1573" s="14"/>
    </row>
    <row r="1574" spans="1:11" ht="48" x14ac:dyDescent="0.25">
      <c r="A1574" s="30" t="s">
        <v>2550</v>
      </c>
      <c r="B1574" s="4" t="s">
        <v>1452</v>
      </c>
      <c r="C1574" s="4" t="s">
        <v>1666</v>
      </c>
      <c r="D1574" s="36">
        <v>55000</v>
      </c>
      <c r="E1574" s="36"/>
      <c r="F1574" s="4" t="s">
        <v>13</v>
      </c>
      <c r="G1574" s="37" t="s">
        <v>14</v>
      </c>
      <c r="H1574" s="37"/>
      <c r="I1574" s="22" t="s">
        <v>2517</v>
      </c>
      <c r="J1574" s="22" t="s">
        <v>2518</v>
      </c>
      <c r="K1574" s="12" t="s">
        <v>440</v>
      </c>
    </row>
    <row r="1575" spans="1:11" ht="18" customHeight="1" x14ac:dyDescent="0.25">
      <c r="A1575" s="13" t="s">
        <v>55</v>
      </c>
      <c r="B1575" s="32" t="s">
        <v>1456</v>
      </c>
      <c r="C1575" s="32"/>
      <c r="D1575" s="33">
        <f>SUM(D1574:D1574)</f>
        <v>55000</v>
      </c>
      <c r="E1575" s="33"/>
      <c r="F1575" s="5"/>
      <c r="G1575" s="34"/>
      <c r="H1575" s="35"/>
      <c r="I1575" s="22"/>
      <c r="J1575" s="22"/>
      <c r="K1575" s="14"/>
    </row>
    <row r="1576" spans="1:11" ht="18" customHeight="1" x14ac:dyDescent="0.25">
      <c r="A1576" s="16" t="s">
        <v>55</v>
      </c>
      <c r="B1576" s="45" t="s">
        <v>1666</v>
      </c>
      <c r="C1576" s="45"/>
      <c r="D1576" s="46">
        <v>263470.81</v>
      </c>
      <c r="E1576" s="46"/>
      <c r="F1576" s="7"/>
      <c r="G1576" s="49"/>
      <c r="H1576" s="50"/>
      <c r="I1576" s="49"/>
      <c r="J1576" s="50"/>
      <c r="K1576" s="17"/>
    </row>
    <row r="1577" spans="1:11" ht="27" customHeight="1" x14ac:dyDescent="0.25">
      <c r="A1577" s="9" t="s">
        <v>9</v>
      </c>
      <c r="B1577" s="8" t="s">
        <v>2513</v>
      </c>
      <c r="C1577" s="3"/>
      <c r="D1577" s="51"/>
      <c r="E1577" s="52"/>
      <c r="F1577" s="3"/>
      <c r="G1577" s="47"/>
      <c r="H1577" s="48"/>
      <c r="I1577" s="47"/>
      <c r="J1577" s="48"/>
      <c r="K1577" s="10"/>
    </row>
    <row r="1578" spans="1:11" ht="34.5" customHeight="1" x14ac:dyDescent="0.25">
      <c r="A1578" s="11" t="s">
        <v>1699</v>
      </c>
      <c r="B1578" s="4" t="s">
        <v>1700</v>
      </c>
      <c r="C1578" s="4" t="s">
        <v>1701</v>
      </c>
      <c r="D1578" s="36">
        <v>100000000</v>
      </c>
      <c r="E1578" s="36"/>
      <c r="F1578" s="4" t="s">
        <v>13</v>
      </c>
      <c r="G1578" s="37" t="s">
        <v>22</v>
      </c>
      <c r="H1578" s="37"/>
      <c r="I1578" s="22" t="s">
        <v>2517</v>
      </c>
      <c r="J1578" s="22" t="s">
        <v>2518</v>
      </c>
      <c r="K1578" s="12" t="s">
        <v>19</v>
      </c>
    </row>
    <row r="1579" spans="1:11" ht="34.5" customHeight="1" x14ac:dyDescent="0.25">
      <c r="A1579" s="11" t="s">
        <v>1702</v>
      </c>
      <c r="B1579" s="4" t="s">
        <v>1700</v>
      </c>
      <c r="C1579" s="4" t="s">
        <v>1701</v>
      </c>
      <c r="D1579" s="36">
        <v>0</v>
      </c>
      <c r="E1579" s="36"/>
      <c r="F1579" s="4" t="s">
        <v>13</v>
      </c>
      <c r="G1579" s="37" t="s">
        <v>1703</v>
      </c>
      <c r="H1579" s="37"/>
      <c r="I1579" s="22" t="s">
        <v>2517</v>
      </c>
      <c r="J1579" s="22" t="s">
        <v>2518</v>
      </c>
      <c r="K1579" s="12" t="s">
        <v>19</v>
      </c>
    </row>
    <row r="1580" spans="1:11" ht="34.5" customHeight="1" x14ac:dyDescent="0.25">
      <c r="A1580" s="11" t="s">
        <v>1704</v>
      </c>
      <c r="B1580" s="4" t="s">
        <v>1700</v>
      </c>
      <c r="C1580" s="4" t="s">
        <v>1701</v>
      </c>
      <c r="D1580" s="36">
        <v>225</v>
      </c>
      <c r="E1580" s="36"/>
      <c r="F1580" s="4" t="s">
        <v>13</v>
      </c>
      <c r="G1580" s="37" t="s">
        <v>1703</v>
      </c>
      <c r="H1580" s="37"/>
      <c r="I1580" s="22" t="s">
        <v>2517</v>
      </c>
      <c r="J1580" s="22" t="s">
        <v>2518</v>
      </c>
      <c r="K1580" s="12" t="s">
        <v>440</v>
      </c>
    </row>
    <row r="1581" spans="1:11" ht="34.5" customHeight="1" x14ac:dyDescent="0.25">
      <c r="A1581" s="11" t="s">
        <v>1705</v>
      </c>
      <c r="B1581" s="4" t="s">
        <v>1700</v>
      </c>
      <c r="C1581" s="4" t="s">
        <v>1701</v>
      </c>
      <c r="D1581" s="36">
        <v>30</v>
      </c>
      <c r="E1581" s="36"/>
      <c r="F1581" s="4" t="s">
        <v>13</v>
      </c>
      <c r="G1581" s="37" t="s">
        <v>1703</v>
      </c>
      <c r="H1581" s="37"/>
      <c r="I1581" s="22" t="s">
        <v>2517</v>
      </c>
      <c r="J1581" s="22" t="s">
        <v>2518</v>
      </c>
      <c r="K1581" s="12" t="s">
        <v>440</v>
      </c>
    </row>
    <row r="1582" spans="1:11" ht="34.5" customHeight="1" x14ac:dyDescent="0.25">
      <c r="A1582" s="11" t="s">
        <v>1706</v>
      </c>
      <c r="B1582" s="4" t="s">
        <v>1700</v>
      </c>
      <c r="C1582" s="4" t="s">
        <v>1701</v>
      </c>
      <c r="D1582" s="36">
        <v>2400</v>
      </c>
      <c r="E1582" s="36"/>
      <c r="F1582" s="4" t="s">
        <v>13</v>
      </c>
      <c r="G1582" s="37" t="s">
        <v>1703</v>
      </c>
      <c r="H1582" s="37"/>
      <c r="I1582" s="22" t="s">
        <v>2517</v>
      </c>
      <c r="J1582" s="22" t="s">
        <v>2518</v>
      </c>
      <c r="K1582" s="12" t="s">
        <v>440</v>
      </c>
    </row>
    <row r="1583" spans="1:11" ht="34.5" customHeight="1" x14ac:dyDescent="0.25">
      <c r="A1583" s="11" t="s">
        <v>1707</v>
      </c>
      <c r="B1583" s="4" t="s">
        <v>1700</v>
      </c>
      <c r="C1583" s="4" t="s">
        <v>1701</v>
      </c>
      <c r="D1583" s="36">
        <v>35</v>
      </c>
      <c r="E1583" s="36"/>
      <c r="F1583" s="4" t="s">
        <v>13</v>
      </c>
      <c r="G1583" s="37" t="s">
        <v>1703</v>
      </c>
      <c r="H1583" s="37"/>
      <c r="I1583" s="22" t="s">
        <v>2517</v>
      </c>
      <c r="J1583" s="22" t="s">
        <v>2518</v>
      </c>
      <c r="K1583" s="12" t="s">
        <v>440</v>
      </c>
    </row>
    <row r="1584" spans="1:11" ht="35.25" customHeight="1" x14ac:dyDescent="0.25">
      <c r="A1584" s="11" t="s">
        <v>1708</v>
      </c>
      <c r="B1584" s="4" t="s">
        <v>1700</v>
      </c>
      <c r="C1584" s="4" t="s">
        <v>1701</v>
      </c>
      <c r="D1584" s="36">
        <v>6.5</v>
      </c>
      <c r="E1584" s="36"/>
      <c r="F1584" s="4" t="s">
        <v>13</v>
      </c>
      <c r="G1584" s="37" t="s">
        <v>1703</v>
      </c>
      <c r="H1584" s="37"/>
      <c r="I1584" s="22" t="s">
        <v>2517</v>
      </c>
      <c r="J1584" s="22" t="s">
        <v>2518</v>
      </c>
      <c r="K1584" s="12" t="s">
        <v>440</v>
      </c>
    </row>
    <row r="1585" spans="1:11" ht="34.5" customHeight="1" x14ac:dyDescent="0.25">
      <c r="A1585" s="11" t="s">
        <v>1708</v>
      </c>
      <c r="B1585" s="4" t="s">
        <v>1700</v>
      </c>
      <c r="C1585" s="4" t="s">
        <v>1701</v>
      </c>
      <c r="D1585" s="36">
        <v>3516.5</v>
      </c>
      <c r="E1585" s="36"/>
      <c r="F1585" s="4" t="s">
        <v>13</v>
      </c>
      <c r="G1585" s="37" t="s">
        <v>32</v>
      </c>
      <c r="H1585" s="37"/>
      <c r="I1585" s="22" t="s">
        <v>2517</v>
      </c>
      <c r="J1585" s="22" t="s">
        <v>2518</v>
      </c>
      <c r="K1585" s="12" t="s">
        <v>440</v>
      </c>
    </row>
    <row r="1586" spans="1:11" ht="34.5" customHeight="1" x14ac:dyDescent="0.25">
      <c r="A1586" s="11" t="s">
        <v>1709</v>
      </c>
      <c r="B1586" s="4" t="s">
        <v>1700</v>
      </c>
      <c r="C1586" s="4" t="s">
        <v>1701</v>
      </c>
      <c r="D1586" s="36">
        <v>80000</v>
      </c>
      <c r="E1586" s="36"/>
      <c r="F1586" s="4" t="s">
        <v>13</v>
      </c>
      <c r="G1586" s="37" t="s">
        <v>1703</v>
      </c>
      <c r="H1586" s="37"/>
      <c r="I1586" s="22" t="s">
        <v>2517</v>
      </c>
      <c r="J1586" s="22" t="s">
        <v>2518</v>
      </c>
      <c r="K1586" s="12" t="s">
        <v>440</v>
      </c>
    </row>
    <row r="1587" spans="1:11" ht="34.5" customHeight="1" x14ac:dyDescent="0.25">
      <c r="A1587" s="11" t="s">
        <v>1710</v>
      </c>
      <c r="B1587" s="4" t="s">
        <v>1700</v>
      </c>
      <c r="C1587" s="4" t="s">
        <v>1701</v>
      </c>
      <c r="D1587" s="36">
        <v>9</v>
      </c>
      <c r="E1587" s="36"/>
      <c r="F1587" s="4" t="s">
        <v>13</v>
      </c>
      <c r="G1587" s="37" t="s">
        <v>1703</v>
      </c>
      <c r="H1587" s="37"/>
      <c r="I1587" s="22" t="s">
        <v>2517</v>
      </c>
      <c r="J1587" s="22" t="s">
        <v>2518</v>
      </c>
      <c r="K1587" s="12" t="s">
        <v>440</v>
      </c>
    </row>
    <row r="1588" spans="1:11" ht="34.5" customHeight="1" x14ac:dyDescent="0.25">
      <c r="A1588" s="11" t="s">
        <v>1711</v>
      </c>
      <c r="B1588" s="4" t="s">
        <v>1700</v>
      </c>
      <c r="C1588" s="4" t="s">
        <v>1701</v>
      </c>
      <c r="D1588" s="36">
        <v>1.2</v>
      </c>
      <c r="E1588" s="36"/>
      <c r="F1588" s="4" t="s">
        <v>13</v>
      </c>
      <c r="G1588" s="37" t="s">
        <v>1703</v>
      </c>
      <c r="H1588" s="37"/>
      <c r="I1588" s="22" t="s">
        <v>2517</v>
      </c>
      <c r="J1588" s="22" t="s">
        <v>2518</v>
      </c>
      <c r="K1588" s="12" t="s">
        <v>440</v>
      </c>
    </row>
    <row r="1589" spans="1:11" ht="34.5" customHeight="1" x14ac:dyDescent="0.25">
      <c r="A1589" s="11" t="s">
        <v>1712</v>
      </c>
      <c r="B1589" s="4" t="s">
        <v>1700</v>
      </c>
      <c r="C1589" s="4" t="s">
        <v>1701</v>
      </c>
      <c r="D1589" s="36">
        <v>44</v>
      </c>
      <c r="E1589" s="36"/>
      <c r="F1589" s="4" t="s">
        <v>13</v>
      </c>
      <c r="G1589" s="37" t="s">
        <v>1703</v>
      </c>
      <c r="H1589" s="37"/>
      <c r="I1589" s="22" t="s">
        <v>2517</v>
      </c>
      <c r="J1589" s="22" t="s">
        <v>2518</v>
      </c>
      <c r="K1589" s="12" t="s">
        <v>440</v>
      </c>
    </row>
    <row r="1590" spans="1:11" ht="35.25" customHeight="1" x14ac:dyDescent="0.25">
      <c r="A1590" s="11" t="s">
        <v>1712</v>
      </c>
      <c r="B1590" s="4" t="s">
        <v>1700</v>
      </c>
      <c r="C1590" s="4" t="s">
        <v>1701</v>
      </c>
      <c r="D1590" s="36">
        <v>57200</v>
      </c>
      <c r="E1590" s="36"/>
      <c r="F1590" s="4" t="s">
        <v>13</v>
      </c>
      <c r="G1590" s="37" t="s">
        <v>32</v>
      </c>
      <c r="H1590" s="37"/>
      <c r="I1590" s="22" t="s">
        <v>2517</v>
      </c>
      <c r="J1590" s="22" t="s">
        <v>2518</v>
      </c>
      <c r="K1590" s="12" t="s">
        <v>440</v>
      </c>
    </row>
    <row r="1591" spans="1:11" ht="34.5" customHeight="1" x14ac:dyDescent="0.25">
      <c r="A1591" s="11" t="s">
        <v>1713</v>
      </c>
      <c r="B1591" s="4" t="s">
        <v>1700</v>
      </c>
      <c r="C1591" s="4" t="s">
        <v>1701</v>
      </c>
      <c r="D1591" s="36">
        <v>3</v>
      </c>
      <c r="E1591" s="36"/>
      <c r="F1591" s="4" t="s">
        <v>13</v>
      </c>
      <c r="G1591" s="37" t="s">
        <v>1703</v>
      </c>
      <c r="H1591" s="37"/>
      <c r="I1591" s="22" t="s">
        <v>2517</v>
      </c>
      <c r="J1591" s="22" t="s">
        <v>2518</v>
      </c>
      <c r="K1591" s="12" t="s">
        <v>440</v>
      </c>
    </row>
    <row r="1592" spans="1:11" ht="34.5" customHeight="1" x14ac:dyDescent="0.25">
      <c r="A1592" s="11" t="s">
        <v>1713</v>
      </c>
      <c r="B1592" s="4" t="s">
        <v>1700</v>
      </c>
      <c r="C1592" s="4" t="s">
        <v>1701</v>
      </c>
      <c r="D1592" s="36">
        <v>4800</v>
      </c>
      <c r="E1592" s="36"/>
      <c r="F1592" s="4" t="s">
        <v>13</v>
      </c>
      <c r="G1592" s="37" t="s">
        <v>32</v>
      </c>
      <c r="H1592" s="37"/>
      <c r="I1592" s="22" t="s">
        <v>2517</v>
      </c>
      <c r="J1592" s="22" t="s">
        <v>2518</v>
      </c>
      <c r="K1592" s="12" t="s">
        <v>440</v>
      </c>
    </row>
    <row r="1593" spans="1:11" ht="34.5" customHeight="1" x14ac:dyDescent="0.25">
      <c r="A1593" s="11" t="s">
        <v>1714</v>
      </c>
      <c r="B1593" s="4" t="s">
        <v>1700</v>
      </c>
      <c r="C1593" s="4" t="s">
        <v>1701</v>
      </c>
      <c r="D1593" s="36">
        <v>9.8000000000000007</v>
      </c>
      <c r="E1593" s="36"/>
      <c r="F1593" s="4" t="s">
        <v>13</v>
      </c>
      <c r="G1593" s="37" t="s">
        <v>1703</v>
      </c>
      <c r="H1593" s="37"/>
      <c r="I1593" s="22" t="s">
        <v>2517</v>
      </c>
      <c r="J1593" s="22" t="s">
        <v>2518</v>
      </c>
      <c r="K1593" s="12" t="s">
        <v>440</v>
      </c>
    </row>
    <row r="1594" spans="1:11" ht="34.5" customHeight="1" x14ac:dyDescent="0.25">
      <c r="A1594" s="11" t="s">
        <v>1714</v>
      </c>
      <c r="B1594" s="4" t="s">
        <v>1700</v>
      </c>
      <c r="C1594" s="4" t="s">
        <v>1701</v>
      </c>
      <c r="D1594" s="36">
        <v>6673.8</v>
      </c>
      <c r="E1594" s="36"/>
      <c r="F1594" s="4" t="s">
        <v>13</v>
      </c>
      <c r="G1594" s="37" t="s">
        <v>32</v>
      </c>
      <c r="H1594" s="37"/>
      <c r="I1594" s="22" t="s">
        <v>2517</v>
      </c>
      <c r="J1594" s="22" t="s">
        <v>2518</v>
      </c>
      <c r="K1594" s="12" t="s">
        <v>440</v>
      </c>
    </row>
    <row r="1595" spans="1:11" ht="34.5" customHeight="1" x14ac:dyDescent="0.25">
      <c r="A1595" s="11" t="s">
        <v>1715</v>
      </c>
      <c r="B1595" s="4" t="s">
        <v>1700</v>
      </c>
      <c r="C1595" s="4" t="s">
        <v>1701</v>
      </c>
      <c r="D1595" s="36">
        <v>5.5</v>
      </c>
      <c r="E1595" s="36"/>
      <c r="F1595" s="4" t="s">
        <v>13</v>
      </c>
      <c r="G1595" s="37" t="s">
        <v>1703</v>
      </c>
      <c r="H1595" s="37"/>
      <c r="I1595" s="22" t="s">
        <v>2517</v>
      </c>
      <c r="J1595" s="22" t="s">
        <v>2518</v>
      </c>
      <c r="K1595" s="12" t="s">
        <v>440</v>
      </c>
    </row>
    <row r="1596" spans="1:11" ht="35.25" customHeight="1" x14ac:dyDescent="0.25">
      <c r="A1596" s="11" t="s">
        <v>1715</v>
      </c>
      <c r="B1596" s="4" t="s">
        <v>1700</v>
      </c>
      <c r="C1596" s="4" t="s">
        <v>1701</v>
      </c>
      <c r="D1596" s="36">
        <v>275</v>
      </c>
      <c r="E1596" s="36"/>
      <c r="F1596" s="4" t="s">
        <v>13</v>
      </c>
      <c r="G1596" s="37" t="s">
        <v>32</v>
      </c>
      <c r="H1596" s="37"/>
      <c r="I1596" s="22" t="s">
        <v>2517</v>
      </c>
      <c r="J1596" s="22" t="s">
        <v>2518</v>
      </c>
      <c r="K1596" s="12" t="s">
        <v>440</v>
      </c>
    </row>
    <row r="1597" spans="1:11" ht="34.5" customHeight="1" x14ac:dyDescent="0.25">
      <c r="A1597" s="11" t="s">
        <v>1716</v>
      </c>
      <c r="B1597" s="4" t="s">
        <v>1700</v>
      </c>
      <c r="C1597" s="4" t="s">
        <v>1701</v>
      </c>
      <c r="D1597" s="36">
        <v>294.8</v>
      </c>
      <c r="E1597" s="36"/>
      <c r="F1597" s="4" t="s">
        <v>13</v>
      </c>
      <c r="G1597" s="37" t="s">
        <v>1703</v>
      </c>
      <c r="H1597" s="37"/>
      <c r="I1597" s="22" t="s">
        <v>2517</v>
      </c>
      <c r="J1597" s="22" t="s">
        <v>2518</v>
      </c>
      <c r="K1597" s="12" t="s">
        <v>440</v>
      </c>
    </row>
    <row r="1598" spans="1:11" ht="34.5" customHeight="1" x14ac:dyDescent="0.25">
      <c r="A1598" s="11" t="s">
        <v>1717</v>
      </c>
      <c r="B1598" s="4" t="s">
        <v>1700</v>
      </c>
      <c r="C1598" s="4" t="s">
        <v>1701</v>
      </c>
      <c r="D1598" s="36">
        <v>13.8</v>
      </c>
      <c r="E1598" s="36"/>
      <c r="F1598" s="4" t="s">
        <v>13</v>
      </c>
      <c r="G1598" s="37" t="s">
        <v>1703</v>
      </c>
      <c r="H1598" s="37"/>
      <c r="I1598" s="22" t="s">
        <v>2517</v>
      </c>
      <c r="J1598" s="22" t="s">
        <v>2518</v>
      </c>
      <c r="K1598" s="12" t="s">
        <v>440</v>
      </c>
    </row>
    <row r="1599" spans="1:11" ht="34.5" customHeight="1" x14ac:dyDescent="0.25">
      <c r="A1599" s="11" t="s">
        <v>1718</v>
      </c>
      <c r="B1599" s="4" t="s">
        <v>1700</v>
      </c>
      <c r="C1599" s="4" t="s">
        <v>1701</v>
      </c>
      <c r="D1599" s="36">
        <v>7.5</v>
      </c>
      <c r="E1599" s="36"/>
      <c r="F1599" s="4" t="s">
        <v>13</v>
      </c>
      <c r="G1599" s="37" t="s">
        <v>1703</v>
      </c>
      <c r="H1599" s="37"/>
      <c r="I1599" s="22" t="s">
        <v>2517</v>
      </c>
      <c r="J1599" s="22" t="s">
        <v>2518</v>
      </c>
      <c r="K1599" s="12" t="s">
        <v>440</v>
      </c>
    </row>
    <row r="1600" spans="1:11" ht="34.5" customHeight="1" x14ac:dyDescent="0.25">
      <c r="A1600" s="11" t="s">
        <v>1718</v>
      </c>
      <c r="B1600" s="4" t="s">
        <v>1700</v>
      </c>
      <c r="C1600" s="4" t="s">
        <v>1701</v>
      </c>
      <c r="D1600" s="36">
        <v>4845</v>
      </c>
      <c r="E1600" s="36"/>
      <c r="F1600" s="4" t="s">
        <v>13</v>
      </c>
      <c r="G1600" s="37" t="s">
        <v>32</v>
      </c>
      <c r="H1600" s="37"/>
      <c r="I1600" s="22" t="s">
        <v>2517</v>
      </c>
      <c r="J1600" s="22" t="s">
        <v>2518</v>
      </c>
      <c r="K1600" s="12" t="s">
        <v>440</v>
      </c>
    </row>
    <row r="1601" spans="1:11" ht="34.5" customHeight="1" x14ac:dyDescent="0.25">
      <c r="A1601" s="11" t="s">
        <v>1719</v>
      </c>
      <c r="B1601" s="4" t="s">
        <v>1700</v>
      </c>
      <c r="C1601" s="4" t="s">
        <v>1701</v>
      </c>
      <c r="D1601" s="36">
        <v>294</v>
      </c>
      <c r="E1601" s="36"/>
      <c r="F1601" s="4" t="s">
        <v>13</v>
      </c>
      <c r="G1601" s="37" t="s">
        <v>1703</v>
      </c>
      <c r="H1601" s="37"/>
      <c r="I1601" s="22" t="s">
        <v>2517</v>
      </c>
      <c r="J1601" s="22" t="s">
        <v>2518</v>
      </c>
      <c r="K1601" s="12" t="s">
        <v>440</v>
      </c>
    </row>
    <row r="1602" spans="1:11" ht="35.25" customHeight="1" x14ac:dyDescent="0.25">
      <c r="A1602" s="11" t="s">
        <v>1720</v>
      </c>
      <c r="B1602" s="4" t="s">
        <v>1700</v>
      </c>
      <c r="C1602" s="4" t="s">
        <v>1701</v>
      </c>
      <c r="D1602" s="36">
        <v>525</v>
      </c>
      <c r="E1602" s="36"/>
      <c r="F1602" s="4" t="s">
        <v>13</v>
      </c>
      <c r="G1602" s="37" t="s">
        <v>1703</v>
      </c>
      <c r="H1602" s="37"/>
      <c r="I1602" s="22" t="s">
        <v>2517</v>
      </c>
      <c r="J1602" s="22" t="s">
        <v>2518</v>
      </c>
      <c r="K1602" s="12" t="s">
        <v>440</v>
      </c>
    </row>
    <row r="1603" spans="1:11" ht="34.5" customHeight="1" x14ac:dyDescent="0.25">
      <c r="A1603" s="11" t="s">
        <v>1721</v>
      </c>
      <c r="B1603" s="4" t="s">
        <v>1700</v>
      </c>
      <c r="C1603" s="4" t="s">
        <v>1701</v>
      </c>
      <c r="D1603" s="36">
        <v>61</v>
      </c>
      <c r="E1603" s="36"/>
      <c r="F1603" s="4" t="s">
        <v>13</v>
      </c>
      <c r="G1603" s="37" t="s">
        <v>1703</v>
      </c>
      <c r="H1603" s="37"/>
      <c r="I1603" s="22" t="s">
        <v>2517</v>
      </c>
      <c r="J1603" s="22" t="s">
        <v>2518</v>
      </c>
      <c r="K1603" s="12" t="s">
        <v>440</v>
      </c>
    </row>
    <row r="1604" spans="1:11" ht="34.5" customHeight="1" x14ac:dyDescent="0.25">
      <c r="A1604" s="11" t="s">
        <v>1722</v>
      </c>
      <c r="B1604" s="4" t="s">
        <v>1700</v>
      </c>
      <c r="C1604" s="4" t="s">
        <v>1701</v>
      </c>
      <c r="D1604" s="36">
        <v>6384</v>
      </c>
      <c r="E1604" s="36"/>
      <c r="F1604" s="4" t="s">
        <v>13</v>
      </c>
      <c r="G1604" s="37" t="s">
        <v>1703</v>
      </c>
      <c r="H1604" s="37"/>
      <c r="I1604" s="22" t="s">
        <v>2517</v>
      </c>
      <c r="J1604" s="22" t="s">
        <v>2518</v>
      </c>
      <c r="K1604" s="12" t="s">
        <v>440</v>
      </c>
    </row>
    <row r="1605" spans="1:11" ht="34.5" customHeight="1" x14ac:dyDescent="0.25">
      <c r="A1605" s="11" t="s">
        <v>1723</v>
      </c>
      <c r="B1605" s="4" t="s">
        <v>1700</v>
      </c>
      <c r="C1605" s="4" t="s">
        <v>1701</v>
      </c>
      <c r="D1605" s="36">
        <v>3</v>
      </c>
      <c r="E1605" s="36"/>
      <c r="F1605" s="4" t="s">
        <v>13</v>
      </c>
      <c r="G1605" s="37" t="s">
        <v>1703</v>
      </c>
      <c r="H1605" s="37"/>
      <c r="I1605" s="22" t="s">
        <v>2517</v>
      </c>
      <c r="J1605" s="22" t="s">
        <v>2518</v>
      </c>
      <c r="K1605" s="12" t="s">
        <v>440</v>
      </c>
    </row>
    <row r="1606" spans="1:11" ht="34.5" customHeight="1" x14ac:dyDescent="0.25">
      <c r="A1606" s="11" t="s">
        <v>1723</v>
      </c>
      <c r="B1606" s="4" t="s">
        <v>1700</v>
      </c>
      <c r="C1606" s="4" t="s">
        <v>1701</v>
      </c>
      <c r="D1606" s="36">
        <v>360</v>
      </c>
      <c r="E1606" s="36"/>
      <c r="F1606" s="4" t="s">
        <v>13</v>
      </c>
      <c r="G1606" s="37" t="s">
        <v>32</v>
      </c>
      <c r="H1606" s="37"/>
      <c r="I1606" s="22" t="s">
        <v>2517</v>
      </c>
      <c r="J1606" s="22" t="s">
        <v>2518</v>
      </c>
      <c r="K1606" s="12" t="s">
        <v>440</v>
      </c>
    </row>
    <row r="1607" spans="1:11" ht="34.5" customHeight="1" x14ac:dyDescent="0.25">
      <c r="A1607" s="11" t="s">
        <v>1724</v>
      </c>
      <c r="B1607" s="4" t="s">
        <v>1700</v>
      </c>
      <c r="C1607" s="4" t="s">
        <v>1701</v>
      </c>
      <c r="D1607" s="36">
        <v>4.5</v>
      </c>
      <c r="E1607" s="36"/>
      <c r="F1607" s="4" t="s">
        <v>13</v>
      </c>
      <c r="G1607" s="37" t="s">
        <v>1703</v>
      </c>
      <c r="H1607" s="37"/>
      <c r="I1607" s="22" t="s">
        <v>2517</v>
      </c>
      <c r="J1607" s="22" t="s">
        <v>2518</v>
      </c>
      <c r="K1607" s="12" t="s">
        <v>440</v>
      </c>
    </row>
    <row r="1608" spans="1:11" ht="34.5" customHeight="1" x14ac:dyDescent="0.25">
      <c r="A1608" s="11" t="s">
        <v>1725</v>
      </c>
      <c r="B1608" s="4" t="s">
        <v>1700</v>
      </c>
      <c r="C1608" s="4" t="s">
        <v>1701</v>
      </c>
      <c r="D1608" s="36">
        <v>907.2</v>
      </c>
      <c r="E1608" s="36"/>
      <c r="F1608" s="4" t="s">
        <v>13</v>
      </c>
      <c r="G1608" s="37" t="s">
        <v>1703</v>
      </c>
      <c r="H1608" s="37"/>
      <c r="I1608" s="22" t="s">
        <v>2517</v>
      </c>
      <c r="J1608" s="22" t="s">
        <v>2518</v>
      </c>
      <c r="K1608" s="12" t="s">
        <v>440</v>
      </c>
    </row>
    <row r="1609" spans="1:11" ht="35.25" customHeight="1" x14ac:dyDescent="0.25">
      <c r="A1609" s="11" t="s">
        <v>1726</v>
      </c>
      <c r="B1609" s="4" t="s">
        <v>1700</v>
      </c>
      <c r="C1609" s="4" t="s">
        <v>1701</v>
      </c>
      <c r="D1609" s="36">
        <v>23456</v>
      </c>
      <c r="E1609" s="36"/>
      <c r="F1609" s="4" t="s">
        <v>13</v>
      </c>
      <c r="G1609" s="37" t="s">
        <v>1703</v>
      </c>
      <c r="H1609" s="37"/>
      <c r="I1609" s="22" t="s">
        <v>2517</v>
      </c>
      <c r="J1609" s="22" t="s">
        <v>2518</v>
      </c>
      <c r="K1609" s="12" t="s">
        <v>440</v>
      </c>
    </row>
    <row r="1610" spans="1:11" ht="34.5" customHeight="1" x14ac:dyDescent="0.25">
      <c r="A1610" s="11" t="s">
        <v>1727</v>
      </c>
      <c r="B1610" s="4" t="s">
        <v>1700</v>
      </c>
      <c r="C1610" s="4" t="s">
        <v>1701</v>
      </c>
      <c r="D1610" s="36">
        <v>0</v>
      </c>
      <c r="E1610" s="36"/>
      <c r="F1610" s="4" t="s">
        <v>13</v>
      </c>
      <c r="G1610" s="37" t="s">
        <v>1703</v>
      </c>
      <c r="H1610" s="37"/>
      <c r="I1610" s="22" t="s">
        <v>2517</v>
      </c>
      <c r="J1610" s="22" t="s">
        <v>2518</v>
      </c>
      <c r="K1610" s="12" t="s">
        <v>440</v>
      </c>
    </row>
    <row r="1611" spans="1:11" ht="34.5" customHeight="1" x14ac:dyDescent="0.25">
      <c r="A1611" s="11" t="s">
        <v>1727</v>
      </c>
      <c r="B1611" s="4" t="s">
        <v>1700</v>
      </c>
      <c r="C1611" s="4" t="s">
        <v>1701</v>
      </c>
      <c r="D1611" s="36">
        <v>21459.599999999999</v>
      </c>
      <c r="E1611" s="36"/>
      <c r="F1611" s="4" t="s">
        <v>13</v>
      </c>
      <c r="G1611" s="37" t="s">
        <v>32</v>
      </c>
      <c r="H1611" s="37"/>
      <c r="I1611" s="22" t="s">
        <v>2517</v>
      </c>
      <c r="J1611" s="22" t="s">
        <v>2518</v>
      </c>
      <c r="K1611" s="12" t="s">
        <v>440</v>
      </c>
    </row>
    <row r="1612" spans="1:11" ht="34.5" customHeight="1" x14ac:dyDescent="0.25">
      <c r="A1612" s="11" t="s">
        <v>1728</v>
      </c>
      <c r="B1612" s="4" t="s">
        <v>1700</v>
      </c>
      <c r="C1612" s="4" t="s">
        <v>1701</v>
      </c>
      <c r="D1612" s="36">
        <v>10006.99</v>
      </c>
      <c r="E1612" s="36"/>
      <c r="F1612" s="4" t="s">
        <v>13</v>
      </c>
      <c r="G1612" s="37" t="s">
        <v>1703</v>
      </c>
      <c r="H1612" s="37"/>
      <c r="I1612" s="22" t="s">
        <v>2517</v>
      </c>
      <c r="J1612" s="22" t="s">
        <v>2518</v>
      </c>
      <c r="K1612" s="12" t="s">
        <v>440</v>
      </c>
    </row>
    <row r="1613" spans="1:11" ht="34.5" customHeight="1" x14ac:dyDescent="0.25">
      <c r="A1613" s="11" t="s">
        <v>1729</v>
      </c>
      <c r="B1613" s="4" t="s">
        <v>1700</v>
      </c>
      <c r="C1613" s="4" t="s">
        <v>1701</v>
      </c>
      <c r="D1613" s="36">
        <v>1200</v>
      </c>
      <c r="E1613" s="36"/>
      <c r="F1613" s="4" t="s">
        <v>13</v>
      </c>
      <c r="G1613" s="37" t="s">
        <v>1703</v>
      </c>
      <c r="H1613" s="37"/>
      <c r="I1613" s="22" t="s">
        <v>2517</v>
      </c>
      <c r="J1613" s="22" t="s">
        <v>2518</v>
      </c>
      <c r="K1613" s="12" t="s">
        <v>440</v>
      </c>
    </row>
    <row r="1614" spans="1:11" ht="34.5" customHeight="1" x14ac:dyDescent="0.25">
      <c r="A1614" s="11" t="s">
        <v>1730</v>
      </c>
      <c r="B1614" s="4" t="s">
        <v>1700</v>
      </c>
      <c r="C1614" s="4" t="s">
        <v>1701</v>
      </c>
      <c r="D1614" s="36">
        <v>65</v>
      </c>
      <c r="E1614" s="36"/>
      <c r="F1614" s="4" t="s">
        <v>13</v>
      </c>
      <c r="G1614" s="37" t="s">
        <v>1703</v>
      </c>
      <c r="H1614" s="37"/>
      <c r="I1614" s="22" t="s">
        <v>2517</v>
      </c>
      <c r="J1614" s="22" t="s">
        <v>2518</v>
      </c>
      <c r="K1614" s="12" t="s">
        <v>440</v>
      </c>
    </row>
    <row r="1615" spans="1:11" ht="35.25" customHeight="1" x14ac:dyDescent="0.25">
      <c r="A1615" s="11" t="s">
        <v>1731</v>
      </c>
      <c r="B1615" s="4" t="s">
        <v>1700</v>
      </c>
      <c r="C1615" s="4" t="s">
        <v>1701</v>
      </c>
      <c r="D1615" s="36">
        <v>60</v>
      </c>
      <c r="E1615" s="36"/>
      <c r="F1615" s="4" t="s">
        <v>13</v>
      </c>
      <c r="G1615" s="37" t="s">
        <v>1703</v>
      </c>
      <c r="H1615" s="37"/>
      <c r="I1615" s="22" t="s">
        <v>2517</v>
      </c>
      <c r="J1615" s="22" t="s">
        <v>2518</v>
      </c>
      <c r="K1615" s="12" t="s">
        <v>440</v>
      </c>
    </row>
    <row r="1616" spans="1:11" ht="34.5" customHeight="1" x14ac:dyDescent="0.25">
      <c r="A1616" s="11" t="s">
        <v>1732</v>
      </c>
      <c r="B1616" s="4" t="s">
        <v>1700</v>
      </c>
      <c r="C1616" s="4" t="s">
        <v>1701</v>
      </c>
      <c r="D1616" s="36">
        <v>17.8</v>
      </c>
      <c r="E1616" s="36"/>
      <c r="F1616" s="4" t="s">
        <v>13</v>
      </c>
      <c r="G1616" s="37" t="s">
        <v>1703</v>
      </c>
      <c r="H1616" s="37"/>
      <c r="I1616" s="22" t="s">
        <v>2517</v>
      </c>
      <c r="J1616" s="22" t="s">
        <v>2518</v>
      </c>
      <c r="K1616" s="12" t="s">
        <v>440</v>
      </c>
    </row>
    <row r="1617" spans="1:11" ht="34.5" customHeight="1" x14ac:dyDescent="0.25">
      <c r="A1617" s="11" t="s">
        <v>1732</v>
      </c>
      <c r="B1617" s="4" t="s">
        <v>1700</v>
      </c>
      <c r="C1617" s="4" t="s">
        <v>1701</v>
      </c>
      <c r="D1617" s="36">
        <v>3382</v>
      </c>
      <c r="E1617" s="36"/>
      <c r="F1617" s="4" t="s">
        <v>13</v>
      </c>
      <c r="G1617" s="37" t="s">
        <v>32</v>
      </c>
      <c r="H1617" s="37"/>
      <c r="I1617" s="22" t="s">
        <v>2517</v>
      </c>
      <c r="J1617" s="22" t="s">
        <v>2518</v>
      </c>
      <c r="K1617" s="12" t="s">
        <v>440</v>
      </c>
    </row>
    <row r="1618" spans="1:11" ht="34.5" customHeight="1" x14ac:dyDescent="0.25">
      <c r="A1618" s="11" t="s">
        <v>1733</v>
      </c>
      <c r="B1618" s="4" t="s">
        <v>1700</v>
      </c>
      <c r="C1618" s="4" t="s">
        <v>1701</v>
      </c>
      <c r="D1618" s="36">
        <v>3150</v>
      </c>
      <c r="E1618" s="36"/>
      <c r="F1618" s="4" t="s">
        <v>13</v>
      </c>
      <c r="G1618" s="37" t="s">
        <v>1703</v>
      </c>
      <c r="H1618" s="37"/>
      <c r="I1618" s="22" t="s">
        <v>2517</v>
      </c>
      <c r="J1618" s="22" t="s">
        <v>2518</v>
      </c>
      <c r="K1618" s="12" t="s">
        <v>440</v>
      </c>
    </row>
    <row r="1619" spans="1:11" ht="34.5" customHeight="1" x14ac:dyDescent="0.25">
      <c r="A1619" s="11" t="s">
        <v>1734</v>
      </c>
      <c r="B1619" s="4" t="s">
        <v>1700</v>
      </c>
      <c r="C1619" s="4" t="s">
        <v>1701</v>
      </c>
      <c r="D1619" s="36">
        <v>4840</v>
      </c>
      <c r="E1619" s="36"/>
      <c r="F1619" s="4" t="s">
        <v>13</v>
      </c>
      <c r="G1619" s="37" t="s">
        <v>1703</v>
      </c>
      <c r="H1619" s="37"/>
      <c r="I1619" s="22" t="s">
        <v>2517</v>
      </c>
      <c r="J1619" s="22" t="s">
        <v>2518</v>
      </c>
      <c r="K1619" s="12" t="s">
        <v>440</v>
      </c>
    </row>
    <row r="1620" spans="1:11" ht="34.5" customHeight="1" x14ac:dyDescent="0.25">
      <c r="A1620" s="11" t="s">
        <v>1735</v>
      </c>
      <c r="B1620" s="4" t="s">
        <v>1700</v>
      </c>
      <c r="C1620" s="4" t="s">
        <v>1701</v>
      </c>
      <c r="D1620" s="36">
        <v>29</v>
      </c>
      <c r="E1620" s="36"/>
      <c r="F1620" s="4" t="s">
        <v>13</v>
      </c>
      <c r="G1620" s="37" t="s">
        <v>1703</v>
      </c>
      <c r="H1620" s="37"/>
      <c r="I1620" s="22" t="s">
        <v>2517</v>
      </c>
      <c r="J1620" s="22" t="s">
        <v>2518</v>
      </c>
      <c r="K1620" s="12" t="s">
        <v>440</v>
      </c>
    </row>
    <row r="1621" spans="1:11" ht="35.25" customHeight="1" x14ac:dyDescent="0.25">
      <c r="A1621" s="11" t="s">
        <v>1735</v>
      </c>
      <c r="B1621" s="4" t="s">
        <v>1700</v>
      </c>
      <c r="C1621" s="4" t="s">
        <v>1701</v>
      </c>
      <c r="D1621" s="36">
        <v>13920</v>
      </c>
      <c r="E1621" s="36"/>
      <c r="F1621" s="4" t="s">
        <v>13</v>
      </c>
      <c r="G1621" s="37" t="s">
        <v>32</v>
      </c>
      <c r="H1621" s="37"/>
      <c r="I1621" s="22" t="s">
        <v>2517</v>
      </c>
      <c r="J1621" s="22" t="s">
        <v>2518</v>
      </c>
      <c r="K1621" s="12" t="s">
        <v>440</v>
      </c>
    </row>
    <row r="1622" spans="1:11" ht="34.5" customHeight="1" x14ac:dyDescent="0.25">
      <c r="A1622" s="11" t="s">
        <v>1736</v>
      </c>
      <c r="B1622" s="4" t="s">
        <v>1700</v>
      </c>
      <c r="C1622" s="4" t="s">
        <v>1701</v>
      </c>
      <c r="D1622" s="36">
        <v>25.5</v>
      </c>
      <c r="E1622" s="36"/>
      <c r="F1622" s="4" t="s">
        <v>13</v>
      </c>
      <c r="G1622" s="37" t="s">
        <v>1703</v>
      </c>
      <c r="H1622" s="37"/>
      <c r="I1622" s="22" t="s">
        <v>2517</v>
      </c>
      <c r="J1622" s="22" t="s">
        <v>2518</v>
      </c>
      <c r="K1622" s="12" t="s">
        <v>440</v>
      </c>
    </row>
    <row r="1623" spans="1:11" ht="34.5" customHeight="1" x14ac:dyDescent="0.25">
      <c r="A1623" s="11" t="s">
        <v>1737</v>
      </c>
      <c r="B1623" s="4" t="s">
        <v>1700</v>
      </c>
      <c r="C1623" s="4" t="s">
        <v>1701</v>
      </c>
      <c r="D1623" s="36">
        <v>575</v>
      </c>
      <c r="E1623" s="36"/>
      <c r="F1623" s="4" t="s">
        <v>13</v>
      </c>
      <c r="G1623" s="37" t="s">
        <v>1703</v>
      </c>
      <c r="H1623" s="37"/>
      <c r="I1623" s="22" t="s">
        <v>2517</v>
      </c>
      <c r="J1623" s="22" t="s">
        <v>2518</v>
      </c>
      <c r="K1623" s="12" t="s">
        <v>440</v>
      </c>
    </row>
    <row r="1624" spans="1:11" ht="34.5" customHeight="1" x14ac:dyDescent="0.25">
      <c r="A1624" s="11" t="s">
        <v>1738</v>
      </c>
      <c r="B1624" s="4" t="s">
        <v>1700</v>
      </c>
      <c r="C1624" s="4" t="s">
        <v>1701</v>
      </c>
      <c r="D1624" s="36">
        <v>4</v>
      </c>
      <c r="E1624" s="36"/>
      <c r="F1624" s="4" t="s">
        <v>13</v>
      </c>
      <c r="G1624" s="37" t="s">
        <v>1703</v>
      </c>
      <c r="H1624" s="37"/>
      <c r="I1624" s="22" t="s">
        <v>2517</v>
      </c>
      <c r="J1624" s="22" t="s">
        <v>2518</v>
      </c>
      <c r="K1624" s="12" t="s">
        <v>440</v>
      </c>
    </row>
    <row r="1625" spans="1:11" ht="34.5" customHeight="1" x14ac:dyDescent="0.25">
      <c r="A1625" s="11" t="s">
        <v>1738</v>
      </c>
      <c r="B1625" s="4" t="s">
        <v>1700</v>
      </c>
      <c r="C1625" s="4" t="s">
        <v>1701</v>
      </c>
      <c r="D1625" s="36">
        <v>70800</v>
      </c>
      <c r="E1625" s="36"/>
      <c r="F1625" s="4" t="s">
        <v>13</v>
      </c>
      <c r="G1625" s="37" t="s">
        <v>32</v>
      </c>
      <c r="H1625" s="37"/>
      <c r="I1625" s="22" t="s">
        <v>2517</v>
      </c>
      <c r="J1625" s="22" t="s">
        <v>2518</v>
      </c>
      <c r="K1625" s="12" t="s">
        <v>440</v>
      </c>
    </row>
    <row r="1626" spans="1:11" ht="34.5" customHeight="1" x14ac:dyDescent="0.25">
      <c r="A1626" s="11" t="s">
        <v>1739</v>
      </c>
      <c r="B1626" s="4" t="s">
        <v>1700</v>
      </c>
      <c r="C1626" s="4" t="s">
        <v>1701</v>
      </c>
      <c r="D1626" s="36">
        <v>200</v>
      </c>
      <c r="E1626" s="36"/>
      <c r="F1626" s="4" t="s">
        <v>13</v>
      </c>
      <c r="G1626" s="37" t="s">
        <v>1703</v>
      </c>
      <c r="H1626" s="37"/>
      <c r="I1626" s="22" t="s">
        <v>2517</v>
      </c>
      <c r="J1626" s="22" t="s">
        <v>2518</v>
      </c>
      <c r="K1626" s="12" t="s">
        <v>440</v>
      </c>
    </row>
    <row r="1627" spans="1:11" ht="35.25" customHeight="1" x14ac:dyDescent="0.25">
      <c r="A1627" s="11" t="s">
        <v>1740</v>
      </c>
      <c r="B1627" s="4" t="s">
        <v>1700</v>
      </c>
      <c r="C1627" s="4" t="s">
        <v>1701</v>
      </c>
      <c r="D1627" s="36">
        <v>9625.5</v>
      </c>
      <c r="E1627" s="36"/>
      <c r="F1627" s="4" t="s">
        <v>13</v>
      </c>
      <c r="G1627" s="37" t="s">
        <v>1703</v>
      </c>
      <c r="H1627" s="37"/>
      <c r="I1627" s="22" t="s">
        <v>2517</v>
      </c>
      <c r="J1627" s="22" t="s">
        <v>2518</v>
      </c>
      <c r="K1627" s="12" t="s">
        <v>440</v>
      </c>
    </row>
    <row r="1628" spans="1:11" ht="34.5" customHeight="1" x14ac:dyDescent="0.25">
      <c r="A1628" s="11" t="s">
        <v>1741</v>
      </c>
      <c r="B1628" s="4" t="s">
        <v>1700</v>
      </c>
      <c r="C1628" s="4" t="s">
        <v>1701</v>
      </c>
      <c r="D1628" s="36">
        <v>0</v>
      </c>
      <c r="E1628" s="36"/>
      <c r="F1628" s="4" t="s">
        <v>13</v>
      </c>
      <c r="G1628" s="37" t="s">
        <v>1703</v>
      </c>
      <c r="H1628" s="37"/>
      <c r="I1628" s="22" t="s">
        <v>2517</v>
      </c>
      <c r="J1628" s="22" t="s">
        <v>2518</v>
      </c>
      <c r="K1628" s="12" t="s">
        <v>440</v>
      </c>
    </row>
    <row r="1629" spans="1:11" ht="34.5" customHeight="1" x14ac:dyDescent="0.25">
      <c r="A1629" s="11" t="s">
        <v>1742</v>
      </c>
      <c r="B1629" s="4" t="s">
        <v>1700</v>
      </c>
      <c r="C1629" s="4" t="s">
        <v>1701</v>
      </c>
      <c r="D1629" s="36">
        <v>6097.5</v>
      </c>
      <c r="E1629" s="36"/>
      <c r="F1629" s="4" t="s">
        <v>13</v>
      </c>
      <c r="G1629" s="37" t="s">
        <v>1703</v>
      </c>
      <c r="H1629" s="37"/>
      <c r="I1629" s="22" t="s">
        <v>2517</v>
      </c>
      <c r="J1629" s="22" t="s">
        <v>2518</v>
      </c>
      <c r="K1629" s="12" t="s">
        <v>440</v>
      </c>
    </row>
    <row r="1630" spans="1:11" ht="34.5" customHeight="1" x14ac:dyDescent="0.25">
      <c r="A1630" s="11" t="s">
        <v>1743</v>
      </c>
      <c r="B1630" s="4" t="s">
        <v>1700</v>
      </c>
      <c r="C1630" s="4" t="s">
        <v>1701</v>
      </c>
      <c r="D1630" s="36">
        <v>6</v>
      </c>
      <c r="E1630" s="36"/>
      <c r="F1630" s="4" t="s">
        <v>13</v>
      </c>
      <c r="G1630" s="37" t="s">
        <v>1703</v>
      </c>
      <c r="H1630" s="37"/>
      <c r="I1630" s="22" t="s">
        <v>2517</v>
      </c>
      <c r="J1630" s="22" t="s">
        <v>2518</v>
      </c>
      <c r="K1630" s="12" t="s">
        <v>440</v>
      </c>
    </row>
    <row r="1631" spans="1:11" ht="34.5" customHeight="1" x14ac:dyDescent="0.25">
      <c r="A1631" s="11" t="s">
        <v>1743</v>
      </c>
      <c r="B1631" s="4" t="s">
        <v>1700</v>
      </c>
      <c r="C1631" s="4" t="s">
        <v>1701</v>
      </c>
      <c r="D1631" s="36">
        <v>6180</v>
      </c>
      <c r="E1631" s="36"/>
      <c r="F1631" s="4" t="s">
        <v>13</v>
      </c>
      <c r="G1631" s="37" t="s">
        <v>32</v>
      </c>
      <c r="H1631" s="37"/>
      <c r="I1631" s="22" t="s">
        <v>2517</v>
      </c>
      <c r="J1631" s="22" t="s">
        <v>2518</v>
      </c>
      <c r="K1631" s="12" t="s">
        <v>440</v>
      </c>
    </row>
    <row r="1632" spans="1:11" ht="34.5" customHeight="1" x14ac:dyDescent="0.25">
      <c r="A1632" s="11" t="s">
        <v>1744</v>
      </c>
      <c r="B1632" s="4" t="s">
        <v>1700</v>
      </c>
      <c r="C1632" s="4" t="s">
        <v>1701</v>
      </c>
      <c r="D1632" s="36">
        <v>1024</v>
      </c>
      <c r="E1632" s="36"/>
      <c r="F1632" s="4" t="s">
        <v>13</v>
      </c>
      <c r="G1632" s="37" t="s">
        <v>1703</v>
      </c>
      <c r="H1632" s="37"/>
      <c r="I1632" s="22" t="s">
        <v>2517</v>
      </c>
      <c r="J1632" s="22" t="s">
        <v>2518</v>
      </c>
      <c r="K1632" s="12" t="s">
        <v>440</v>
      </c>
    </row>
    <row r="1633" spans="1:11" ht="34.5" customHeight="1" x14ac:dyDescent="0.25">
      <c r="A1633" s="11" t="s">
        <v>1745</v>
      </c>
      <c r="B1633" s="4" t="s">
        <v>1700</v>
      </c>
      <c r="C1633" s="4" t="s">
        <v>1701</v>
      </c>
      <c r="D1633" s="36">
        <v>20.6</v>
      </c>
      <c r="E1633" s="36"/>
      <c r="F1633" s="4" t="s">
        <v>13</v>
      </c>
      <c r="G1633" s="37" t="s">
        <v>1703</v>
      </c>
      <c r="H1633" s="37"/>
      <c r="I1633" s="22" t="s">
        <v>2517</v>
      </c>
      <c r="J1633" s="22" t="s">
        <v>2518</v>
      </c>
      <c r="K1633" s="12" t="s">
        <v>440</v>
      </c>
    </row>
    <row r="1634" spans="1:11" ht="35.25" customHeight="1" x14ac:dyDescent="0.25">
      <c r="A1634" s="11" t="s">
        <v>1746</v>
      </c>
      <c r="B1634" s="4" t="s">
        <v>1700</v>
      </c>
      <c r="C1634" s="4" t="s">
        <v>1701</v>
      </c>
      <c r="D1634" s="36">
        <v>4.5</v>
      </c>
      <c r="E1634" s="36"/>
      <c r="F1634" s="4" t="s">
        <v>13</v>
      </c>
      <c r="G1634" s="37" t="s">
        <v>1703</v>
      </c>
      <c r="H1634" s="37"/>
      <c r="I1634" s="22" t="s">
        <v>2517</v>
      </c>
      <c r="J1634" s="22" t="s">
        <v>2518</v>
      </c>
      <c r="K1634" s="12" t="s">
        <v>440</v>
      </c>
    </row>
    <row r="1635" spans="1:11" ht="34.5" customHeight="1" x14ac:dyDescent="0.25">
      <c r="A1635" s="11" t="s">
        <v>1746</v>
      </c>
      <c r="B1635" s="4" t="s">
        <v>1700</v>
      </c>
      <c r="C1635" s="4" t="s">
        <v>1701</v>
      </c>
      <c r="D1635" s="36">
        <v>2430</v>
      </c>
      <c r="E1635" s="36"/>
      <c r="F1635" s="4" t="s">
        <v>13</v>
      </c>
      <c r="G1635" s="37" t="s">
        <v>32</v>
      </c>
      <c r="H1635" s="37"/>
      <c r="I1635" s="22" t="s">
        <v>2517</v>
      </c>
      <c r="J1635" s="22" t="s">
        <v>2518</v>
      </c>
      <c r="K1635" s="12" t="s">
        <v>440</v>
      </c>
    </row>
    <row r="1636" spans="1:11" ht="34.5" customHeight="1" x14ac:dyDescent="0.25">
      <c r="A1636" s="11" t="s">
        <v>1747</v>
      </c>
      <c r="B1636" s="4" t="s">
        <v>1700</v>
      </c>
      <c r="C1636" s="4" t="s">
        <v>1701</v>
      </c>
      <c r="D1636" s="36">
        <v>4</v>
      </c>
      <c r="E1636" s="36"/>
      <c r="F1636" s="4" t="s">
        <v>13</v>
      </c>
      <c r="G1636" s="37" t="s">
        <v>1703</v>
      </c>
      <c r="H1636" s="37"/>
      <c r="I1636" s="22" t="s">
        <v>2517</v>
      </c>
      <c r="J1636" s="22" t="s">
        <v>2518</v>
      </c>
      <c r="K1636" s="12" t="s">
        <v>440</v>
      </c>
    </row>
    <row r="1637" spans="1:11" ht="34.5" customHeight="1" x14ac:dyDescent="0.25">
      <c r="A1637" s="11" t="s">
        <v>1747</v>
      </c>
      <c r="B1637" s="4" t="s">
        <v>1700</v>
      </c>
      <c r="C1637" s="4" t="s">
        <v>1701</v>
      </c>
      <c r="D1637" s="36">
        <v>5320</v>
      </c>
      <c r="E1637" s="36"/>
      <c r="F1637" s="4" t="s">
        <v>13</v>
      </c>
      <c r="G1637" s="37" t="s">
        <v>32</v>
      </c>
      <c r="H1637" s="37"/>
      <c r="I1637" s="22" t="s">
        <v>2517</v>
      </c>
      <c r="J1637" s="22" t="s">
        <v>2518</v>
      </c>
      <c r="K1637" s="12" t="s">
        <v>440</v>
      </c>
    </row>
    <row r="1638" spans="1:11" ht="34.5" customHeight="1" x14ac:dyDescent="0.25">
      <c r="A1638" s="11" t="s">
        <v>1748</v>
      </c>
      <c r="B1638" s="4" t="s">
        <v>1700</v>
      </c>
      <c r="C1638" s="4" t="s">
        <v>1701</v>
      </c>
      <c r="D1638" s="36">
        <v>10</v>
      </c>
      <c r="E1638" s="36"/>
      <c r="F1638" s="4" t="s">
        <v>13</v>
      </c>
      <c r="G1638" s="37" t="s">
        <v>1703</v>
      </c>
      <c r="H1638" s="37"/>
      <c r="I1638" s="22" t="s">
        <v>2517</v>
      </c>
      <c r="J1638" s="22" t="s">
        <v>2518</v>
      </c>
      <c r="K1638" s="12" t="s">
        <v>440</v>
      </c>
    </row>
    <row r="1639" spans="1:11" ht="34.5" customHeight="1" x14ac:dyDescent="0.25">
      <c r="A1639" s="11" t="s">
        <v>1749</v>
      </c>
      <c r="B1639" s="4" t="s">
        <v>1700</v>
      </c>
      <c r="C1639" s="4" t="s">
        <v>1701</v>
      </c>
      <c r="D1639" s="36">
        <v>73000</v>
      </c>
      <c r="E1639" s="36"/>
      <c r="F1639" s="4" t="s">
        <v>13</v>
      </c>
      <c r="G1639" s="37" t="s">
        <v>1703</v>
      </c>
      <c r="H1639" s="37"/>
      <c r="I1639" s="22" t="s">
        <v>2517</v>
      </c>
      <c r="J1639" s="22" t="s">
        <v>2518</v>
      </c>
      <c r="K1639" s="12" t="s">
        <v>440</v>
      </c>
    </row>
    <row r="1640" spans="1:11" ht="35.25" customHeight="1" x14ac:dyDescent="0.25">
      <c r="A1640" s="11" t="s">
        <v>1750</v>
      </c>
      <c r="B1640" s="4" t="s">
        <v>1700</v>
      </c>
      <c r="C1640" s="4" t="s">
        <v>1701</v>
      </c>
      <c r="D1640" s="36">
        <v>2730</v>
      </c>
      <c r="E1640" s="36"/>
      <c r="F1640" s="4" t="s">
        <v>13</v>
      </c>
      <c r="G1640" s="37" t="s">
        <v>1703</v>
      </c>
      <c r="H1640" s="37"/>
      <c r="I1640" s="22" t="s">
        <v>2517</v>
      </c>
      <c r="J1640" s="22" t="s">
        <v>2518</v>
      </c>
      <c r="K1640" s="12" t="s">
        <v>440</v>
      </c>
    </row>
    <row r="1641" spans="1:11" ht="34.5" customHeight="1" x14ac:dyDescent="0.25">
      <c r="A1641" s="11" t="s">
        <v>1751</v>
      </c>
      <c r="B1641" s="4" t="s">
        <v>1700</v>
      </c>
      <c r="C1641" s="4" t="s">
        <v>1701</v>
      </c>
      <c r="D1641" s="36">
        <v>4095</v>
      </c>
      <c r="E1641" s="36"/>
      <c r="F1641" s="4" t="s">
        <v>13</v>
      </c>
      <c r="G1641" s="37" t="s">
        <v>1703</v>
      </c>
      <c r="H1641" s="37"/>
      <c r="I1641" s="22" t="s">
        <v>2517</v>
      </c>
      <c r="J1641" s="22" t="s">
        <v>2518</v>
      </c>
      <c r="K1641" s="12" t="s">
        <v>440</v>
      </c>
    </row>
    <row r="1642" spans="1:11" ht="34.5" customHeight="1" x14ac:dyDescent="0.25">
      <c r="A1642" s="11" t="s">
        <v>1752</v>
      </c>
      <c r="B1642" s="4" t="s">
        <v>1700</v>
      </c>
      <c r="C1642" s="4" t="s">
        <v>1701</v>
      </c>
      <c r="D1642" s="36">
        <v>1600</v>
      </c>
      <c r="E1642" s="36"/>
      <c r="F1642" s="4" t="s">
        <v>13</v>
      </c>
      <c r="G1642" s="37" t="s">
        <v>1703</v>
      </c>
      <c r="H1642" s="37"/>
      <c r="I1642" s="22" t="s">
        <v>2517</v>
      </c>
      <c r="J1642" s="22" t="s">
        <v>2518</v>
      </c>
      <c r="K1642" s="12" t="s">
        <v>440</v>
      </c>
    </row>
    <row r="1643" spans="1:11" ht="34.5" customHeight="1" x14ac:dyDescent="0.25">
      <c r="A1643" s="11" t="s">
        <v>1753</v>
      </c>
      <c r="B1643" s="4" t="s">
        <v>1700</v>
      </c>
      <c r="C1643" s="4" t="s">
        <v>1701</v>
      </c>
      <c r="D1643" s="36">
        <v>2.5</v>
      </c>
      <c r="E1643" s="36"/>
      <c r="F1643" s="4" t="s">
        <v>13</v>
      </c>
      <c r="G1643" s="37" t="s">
        <v>1703</v>
      </c>
      <c r="H1643" s="37"/>
      <c r="I1643" s="22" t="s">
        <v>2517</v>
      </c>
      <c r="J1643" s="22" t="s">
        <v>2518</v>
      </c>
      <c r="K1643" s="12" t="s">
        <v>440</v>
      </c>
    </row>
    <row r="1644" spans="1:11" ht="34.5" customHeight="1" x14ac:dyDescent="0.25">
      <c r="A1644" s="11" t="s">
        <v>1753</v>
      </c>
      <c r="B1644" s="4" t="s">
        <v>1700</v>
      </c>
      <c r="C1644" s="4" t="s">
        <v>1701</v>
      </c>
      <c r="D1644" s="36">
        <v>275</v>
      </c>
      <c r="E1644" s="36"/>
      <c r="F1644" s="4" t="s">
        <v>13</v>
      </c>
      <c r="G1644" s="37" t="s">
        <v>32</v>
      </c>
      <c r="H1644" s="37"/>
      <c r="I1644" s="22" t="s">
        <v>2517</v>
      </c>
      <c r="J1644" s="22" t="s">
        <v>2518</v>
      </c>
      <c r="K1644" s="12" t="s">
        <v>440</v>
      </c>
    </row>
    <row r="1645" spans="1:11" ht="34.5" customHeight="1" x14ac:dyDescent="0.25">
      <c r="A1645" s="11" t="s">
        <v>1754</v>
      </c>
      <c r="B1645" s="4" t="s">
        <v>1700</v>
      </c>
      <c r="C1645" s="4" t="s">
        <v>1701</v>
      </c>
      <c r="D1645" s="36">
        <v>4.5</v>
      </c>
      <c r="E1645" s="36"/>
      <c r="F1645" s="4" t="s">
        <v>13</v>
      </c>
      <c r="G1645" s="37" t="s">
        <v>1703</v>
      </c>
      <c r="H1645" s="37"/>
      <c r="I1645" s="22" t="s">
        <v>2517</v>
      </c>
      <c r="J1645" s="22" t="s">
        <v>2518</v>
      </c>
      <c r="K1645" s="12" t="s">
        <v>440</v>
      </c>
    </row>
    <row r="1646" spans="1:11" ht="35.25" customHeight="1" x14ac:dyDescent="0.25">
      <c r="A1646" s="11" t="s">
        <v>1754</v>
      </c>
      <c r="B1646" s="4" t="s">
        <v>1700</v>
      </c>
      <c r="C1646" s="4" t="s">
        <v>1701</v>
      </c>
      <c r="D1646" s="36">
        <v>18900</v>
      </c>
      <c r="E1646" s="36"/>
      <c r="F1646" s="4" t="s">
        <v>13</v>
      </c>
      <c r="G1646" s="37" t="s">
        <v>32</v>
      </c>
      <c r="H1646" s="37"/>
      <c r="I1646" s="22" t="s">
        <v>2517</v>
      </c>
      <c r="J1646" s="22" t="s">
        <v>2518</v>
      </c>
      <c r="K1646" s="12" t="s">
        <v>440</v>
      </c>
    </row>
    <row r="1647" spans="1:11" ht="34.5" customHeight="1" x14ac:dyDescent="0.25">
      <c r="A1647" s="11" t="s">
        <v>1755</v>
      </c>
      <c r="B1647" s="4" t="s">
        <v>1700</v>
      </c>
      <c r="C1647" s="4" t="s">
        <v>1701</v>
      </c>
      <c r="D1647" s="36">
        <v>4.5</v>
      </c>
      <c r="E1647" s="36"/>
      <c r="F1647" s="4" t="s">
        <v>13</v>
      </c>
      <c r="G1647" s="37" t="s">
        <v>1703</v>
      </c>
      <c r="H1647" s="37"/>
      <c r="I1647" s="22" t="s">
        <v>2517</v>
      </c>
      <c r="J1647" s="22" t="s">
        <v>2518</v>
      </c>
      <c r="K1647" s="12" t="s">
        <v>440</v>
      </c>
    </row>
    <row r="1648" spans="1:11" ht="34.5" customHeight="1" x14ac:dyDescent="0.25">
      <c r="A1648" s="11" t="s">
        <v>1756</v>
      </c>
      <c r="B1648" s="4" t="s">
        <v>1700</v>
      </c>
      <c r="C1648" s="4" t="s">
        <v>1701</v>
      </c>
      <c r="D1648" s="36">
        <v>26.8</v>
      </c>
      <c r="E1648" s="36"/>
      <c r="F1648" s="4" t="s">
        <v>13</v>
      </c>
      <c r="G1648" s="37" t="s">
        <v>1703</v>
      </c>
      <c r="H1648" s="37"/>
      <c r="I1648" s="22" t="s">
        <v>2517</v>
      </c>
      <c r="J1648" s="22" t="s">
        <v>2518</v>
      </c>
      <c r="K1648" s="12" t="s">
        <v>440</v>
      </c>
    </row>
    <row r="1649" spans="1:11" ht="34.5" customHeight="1" x14ac:dyDescent="0.25">
      <c r="A1649" s="11" t="s">
        <v>1756</v>
      </c>
      <c r="B1649" s="4" t="s">
        <v>1700</v>
      </c>
      <c r="C1649" s="4" t="s">
        <v>1701</v>
      </c>
      <c r="D1649" s="36">
        <v>17413.63</v>
      </c>
      <c r="E1649" s="36"/>
      <c r="F1649" s="4" t="s">
        <v>13</v>
      </c>
      <c r="G1649" s="37" t="s">
        <v>32</v>
      </c>
      <c r="H1649" s="37"/>
      <c r="I1649" s="22" t="s">
        <v>2517</v>
      </c>
      <c r="J1649" s="22" t="s">
        <v>2518</v>
      </c>
      <c r="K1649" s="12" t="s">
        <v>440</v>
      </c>
    </row>
    <row r="1650" spans="1:11" ht="34.5" customHeight="1" x14ac:dyDescent="0.25">
      <c r="A1650" s="11" t="s">
        <v>1757</v>
      </c>
      <c r="B1650" s="4" t="s">
        <v>1700</v>
      </c>
      <c r="C1650" s="4" t="s">
        <v>1701</v>
      </c>
      <c r="D1650" s="36">
        <v>15000</v>
      </c>
      <c r="E1650" s="36"/>
      <c r="F1650" s="4" t="s">
        <v>13</v>
      </c>
      <c r="G1650" s="37" t="s">
        <v>14</v>
      </c>
      <c r="H1650" s="37"/>
      <c r="I1650" s="22" t="s">
        <v>2517</v>
      </c>
      <c r="J1650" s="22" t="s">
        <v>2518</v>
      </c>
      <c r="K1650" s="12" t="s">
        <v>440</v>
      </c>
    </row>
    <row r="1651" spans="1:11" ht="34.5" customHeight="1" x14ac:dyDescent="0.25">
      <c r="A1651" s="11" t="s">
        <v>1758</v>
      </c>
      <c r="B1651" s="4" t="s">
        <v>1700</v>
      </c>
      <c r="C1651" s="4" t="s">
        <v>1701</v>
      </c>
      <c r="D1651" s="36">
        <v>4.5</v>
      </c>
      <c r="E1651" s="36"/>
      <c r="F1651" s="4" t="s">
        <v>13</v>
      </c>
      <c r="G1651" s="37" t="s">
        <v>1703</v>
      </c>
      <c r="H1651" s="37"/>
      <c r="I1651" s="22" t="s">
        <v>2517</v>
      </c>
      <c r="J1651" s="22" t="s">
        <v>2518</v>
      </c>
      <c r="K1651" s="12" t="s">
        <v>440</v>
      </c>
    </row>
    <row r="1652" spans="1:11" ht="35.25" customHeight="1" x14ac:dyDescent="0.25">
      <c r="A1652" s="11" t="s">
        <v>1758</v>
      </c>
      <c r="B1652" s="4" t="s">
        <v>1700</v>
      </c>
      <c r="C1652" s="4" t="s">
        <v>1701</v>
      </c>
      <c r="D1652" s="36">
        <v>4500</v>
      </c>
      <c r="E1652" s="36"/>
      <c r="F1652" s="4" t="s">
        <v>13</v>
      </c>
      <c r="G1652" s="37" t="s">
        <v>32</v>
      </c>
      <c r="H1652" s="37"/>
      <c r="I1652" s="22" t="s">
        <v>2517</v>
      </c>
      <c r="J1652" s="22" t="s">
        <v>2518</v>
      </c>
      <c r="K1652" s="12" t="s">
        <v>440</v>
      </c>
    </row>
    <row r="1653" spans="1:11" ht="34.5" customHeight="1" x14ac:dyDescent="0.25">
      <c r="A1653" s="11" t="s">
        <v>1759</v>
      </c>
      <c r="B1653" s="4" t="s">
        <v>1700</v>
      </c>
      <c r="C1653" s="4" t="s">
        <v>1701</v>
      </c>
      <c r="D1653" s="36">
        <v>1.5</v>
      </c>
      <c r="E1653" s="36"/>
      <c r="F1653" s="4" t="s">
        <v>13</v>
      </c>
      <c r="G1653" s="37" t="s">
        <v>1703</v>
      </c>
      <c r="H1653" s="37"/>
      <c r="I1653" s="22" t="s">
        <v>2517</v>
      </c>
      <c r="J1653" s="22" t="s">
        <v>2518</v>
      </c>
      <c r="K1653" s="12" t="s">
        <v>440</v>
      </c>
    </row>
    <row r="1654" spans="1:11" ht="34.5" customHeight="1" x14ac:dyDescent="0.25">
      <c r="A1654" s="11" t="s">
        <v>1760</v>
      </c>
      <c r="B1654" s="4" t="s">
        <v>1700</v>
      </c>
      <c r="C1654" s="4" t="s">
        <v>1701</v>
      </c>
      <c r="D1654" s="36">
        <v>4182.38</v>
      </c>
      <c r="E1654" s="36"/>
      <c r="F1654" s="4" t="s">
        <v>13</v>
      </c>
      <c r="G1654" s="37" t="s">
        <v>1703</v>
      </c>
      <c r="H1654" s="37"/>
      <c r="I1654" s="22" t="s">
        <v>2517</v>
      </c>
      <c r="J1654" s="22" t="s">
        <v>2518</v>
      </c>
      <c r="K1654" s="12" t="s">
        <v>440</v>
      </c>
    </row>
    <row r="1655" spans="1:11" ht="34.5" customHeight="1" x14ac:dyDescent="0.25">
      <c r="A1655" s="11" t="s">
        <v>1761</v>
      </c>
      <c r="B1655" s="4" t="s">
        <v>1700</v>
      </c>
      <c r="C1655" s="4" t="s">
        <v>1701</v>
      </c>
      <c r="D1655" s="36">
        <v>40</v>
      </c>
      <c r="E1655" s="36"/>
      <c r="F1655" s="4" t="s">
        <v>13</v>
      </c>
      <c r="G1655" s="37" t="s">
        <v>1703</v>
      </c>
      <c r="H1655" s="37"/>
      <c r="I1655" s="22" t="s">
        <v>2517</v>
      </c>
      <c r="J1655" s="22" t="s">
        <v>2518</v>
      </c>
      <c r="K1655" s="12" t="s">
        <v>440</v>
      </c>
    </row>
    <row r="1656" spans="1:11" ht="34.5" customHeight="1" x14ac:dyDescent="0.25">
      <c r="A1656" s="11" t="s">
        <v>1761</v>
      </c>
      <c r="B1656" s="4" t="s">
        <v>1700</v>
      </c>
      <c r="C1656" s="4" t="s">
        <v>1701</v>
      </c>
      <c r="D1656" s="36">
        <v>20800</v>
      </c>
      <c r="E1656" s="36"/>
      <c r="F1656" s="4" t="s">
        <v>13</v>
      </c>
      <c r="G1656" s="37" t="s">
        <v>32</v>
      </c>
      <c r="H1656" s="37"/>
      <c r="I1656" s="22" t="s">
        <v>2517</v>
      </c>
      <c r="J1656" s="22" t="s">
        <v>2518</v>
      </c>
      <c r="K1656" s="12" t="s">
        <v>440</v>
      </c>
    </row>
    <row r="1657" spans="1:11" ht="34.5" customHeight="1" x14ac:dyDescent="0.25">
      <c r="A1657" s="11" t="s">
        <v>1762</v>
      </c>
      <c r="B1657" s="4" t="s">
        <v>1700</v>
      </c>
      <c r="C1657" s="4" t="s">
        <v>1701</v>
      </c>
      <c r="D1657" s="36">
        <v>7.5</v>
      </c>
      <c r="E1657" s="36"/>
      <c r="F1657" s="4" t="s">
        <v>13</v>
      </c>
      <c r="G1657" s="37" t="s">
        <v>1703</v>
      </c>
      <c r="H1657" s="37"/>
      <c r="I1657" s="22" t="s">
        <v>2517</v>
      </c>
      <c r="J1657" s="22" t="s">
        <v>2518</v>
      </c>
      <c r="K1657" s="12" t="s">
        <v>440</v>
      </c>
    </row>
    <row r="1658" spans="1:11" ht="34.5" customHeight="1" x14ac:dyDescent="0.25">
      <c r="A1658" s="11" t="s">
        <v>1762</v>
      </c>
      <c r="B1658" s="4" t="s">
        <v>1700</v>
      </c>
      <c r="C1658" s="4" t="s">
        <v>1701</v>
      </c>
      <c r="D1658" s="36">
        <v>540</v>
      </c>
      <c r="E1658" s="36"/>
      <c r="F1658" s="4" t="s">
        <v>13</v>
      </c>
      <c r="G1658" s="37" t="s">
        <v>32</v>
      </c>
      <c r="H1658" s="37"/>
      <c r="I1658" s="22" t="s">
        <v>2517</v>
      </c>
      <c r="J1658" s="22" t="s">
        <v>2518</v>
      </c>
      <c r="K1658" s="12" t="s">
        <v>440</v>
      </c>
    </row>
    <row r="1659" spans="1:11" ht="35.25" customHeight="1" x14ac:dyDescent="0.25">
      <c r="A1659" s="11" t="s">
        <v>1763</v>
      </c>
      <c r="B1659" s="4" t="s">
        <v>1700</v>
      </c>
      <c r="C1659" s="4" t="s">
        <v>1701</v>
      </c>
      <c r="D1659" s="36">
        <v>2187</v>
      </c>
      <c r="E1659" s="36"/>
      <c r="F1659" s="4" t="s">
        <v>13</v>
      </c>
      <c r="G1659" s="37" t="s">
        <v>1703</v>
      </c>
      <c r="H1659" s="37"/>
      <c r="I1659" s="22" t="s">
        <v>2517</v>
      </c>
      <c r="J1659" s="22" t="s">
        <v>2518</v>
      </c>
      <c r="K1659" s="12" t="s">
        <v>440</v>
      </c>
    </row>
    <row r="1660" spans="1:11" ht="34.5" customHeight="1" x14ac:dyDescent="0.25">
      <c r="A1660" s="11" t="s">
        <v>1764</v>
      </c>
      <c r="B1660" s="4" t="s">
        <v>1700</v>
      </c>
      <c r="C1660" s="4" t="s">
        <v>1701</v>
      </c>
      <c r="D1660" s="36">
        <v>120</v>
      </c>
      <c r="E1660" s="36"/>
      <c r="F1660" s="4" t="s">
        <v>13</v>
      </c>
      <c r="G1660" s="37" t="s">
        <v>1703</v>
      </c>
      <c r="H1660" s="37"/>
      <c r="I1660" s="22" t="s">
        <v>2517</v>
      </c>
      <c r="J1660" s="22" t="s">
        <v>2518</v>
      </c>
      <c r="K1660" s="12" t="s">
        <v>440</v>
      </c>
    </row>
    <row r="1661" spans="1:11" ht="34.5" customHeight="1" x14ac:dyDescent="0.25">
      <c r="A1661" s="11" t="s">
        <v>1765</v>
      </c>
      <c r="B1661" s="4" t="s">
        <v>1700</v>
      </c>
      <c r="C1661" s="4" t="s">
        <v>1701</v>
      </c>
      <c r="D1661" s="36">
        <v>13.68</v>
      </c>
      <c r="E1661" s="36"/>
      <c r="F1661" s="4" t="s">
        <v>13</v>
      </c>
      <c r="G1661" s="37" t="s">
        <v>1703</v>
      </c>
      <c r="H1661" s="37"/>
      <c r="I1661" s="22" t="s">
        <v>2517</v>
      </c>
      <c r="J1661" s="22" t="s">
        <v>2518</v>
      </c>
      <c r="K1661" s="12" t="s">
        <v>440</v>
      </c>
    </row>
    <row r="1662" spans="1:11" ht="34.5" customHeight="1" x14ac:dyDescent="0.25">
      <c r="A1662" s="11" t="s">
        <v>1766</v>
      </c>
      <c r="B1662" s="4" t="s">
        <v>1700</v>
      </c>
      <c r="C1662" s="4" t="s">
        <v>1701</v>
      </c>
      <c r="D1662" s="36">
        <v>12</v>
      </c>
      <c r="E1662" s="36"/>
      <c r="F1662" s="4" t="s">
        <v>13</v>
      </c>
      <c r="G1662" s="37" t="s">
        <v>1703</v>
      </c>
      <c r="H1662" s="37"/>
      <c r="I1662" s="22" t="s">
        <v>2517</v>
      </c>
      <c r="J1662" s="22" t="s">
        <v>2518</v>
      </c>
      <c r="K1662" s="12" t="s">
        <v>440</v>
      </c>
    </row>
    <row r="1663" spans="1:11" ht="34.5" customHeight="1" x14ac:dyDescent="0.25">
      <c r="A1663" s="11" t="s">
        <v>1766</v>
      </c>
      <c r="B1663" s="4" t="s">
        <v>1700</v>
      </c>
      <c r="C1663" s="4" t="s">
        <v>1701</v>
      </c>
      <c r="D1663" s="36">
        <v>18000</v>
      </c>
      <c r="E1663" s="36"/>
      <c r="F1663" s="4" t="s">
        <v>13</v>
      </c>
      <c r="G1663" s="37" t="s">
        <v>32</v>
      </c>
      <c r="H1663" s="37"/>
      <c r="I1663" s="22" t="s">
        <v>2517</v>
      </c>
      <c r="J1663" s="22" t="s">
        <v>2518</v>
      </c>
      <c r="K1663" s="12" t="s">
        <v>440</v>
      </c>
    </row>
    <row r="1664" spans="1:11" ht="34.5" customHeight="1" x14ac:dyDescent="0.25">
      <c r="A1664" s="11" t="s">
        <v>1767</v>
      </c>
      <c r="B1664" s="4" t="s">
        <v>1700</v>
      </c>
      <c r="C1664" s="4" t="s">
        <v>1701</v>
      </c>
      <c r="D1664" s="36">
        <v>0</v>
      </c>
      <c r="E1664" s="36"/>
      <c r="F1664" s="4" t="s">
        <v>13</v>
      </c>
      <c r="G1664" s="37" t="s">
        <v>1703</v>
      </c>
      <c r="H1664" s="37"/>
      <c r="I1664" s="22" t="s">
        <v>2517</v>
      </c>
      <c r="J1664" s="22" t="s">
        <v>2518</v>
      </c>
      <c r="K1664" s="12" t="s">
        <v>440</v>
      </c>
    </row>
    <row r="1665" spans="1:11" ht="35.25" customHeight="1" x14ac:dyDescent="0.25">
      <c r="A1665" s="11" t="s">
        <v>1767</v>
      </c>
      <c r="B1665" s="4" t="s">
        <v>1700</v>
      </c>
      <c r="C1665" s="4" t="s">
        <v>1701</v>
      </c>
      <c r="D1665" s="36">
        <v>14000</v>
      </c>
      <c r="E1665" s="36"/>
      <c r="F1665" s="4" t="s">
        <v>13</v>
      </c>
      <c r="G1665" s="37" t="s">
        <v>32</v>
      </c>
      <c r="H1665" s="37"/>
      <c r="I1665" s="22" t="s">
        <v>2517</v>
      </c>
      <c r="J1665" s="22" t="s">
        <v>2518</v>
      </c>
      <c r="K1665" s="12" t="s">
        <v>440</v>
      </c>
    </row>
    <row r="1666" spans="1:11" ht="34.5" customHeight="1" x14ac:dyDescent="0.25">
      <c r="A1666" s="11" t="s">
        <v>1768</v>
      </c>
      <c r="B1666" s="4" t="s">
        <v>1700</v>
      </c>
      <c r="C1666" s="4" t="s">
        <v>1701</v>
      </c>
      <c r="D1666" s="36">
        <v>14000</v>
      </c>
      <c r="E1666" s="36"/>
      <c r="F1666" s="4" t="s">
        <v>13</v>
      </c>
      <c r="G1666" s="37" t="s">
        <v>1703</v>
      </c>
      <c r="H1666" s="37"/>
      <c r="I1666" s="22" t="s">
        <v>2517</v>
      </c>
      <c r="J1666" s="22" t="s">
        <v>2518</v>
      </c>
      <c r="K1666" s="12" t="s">
        <v>440</v>
      </c>
    </row>
    <row r="1667" spans="1:11" ht="34.5" customHeight="1" x14ac:dyDescent="0.25">
      <c r="A1667" s="11" t="s">
        <v>1769</v>
      </c>
      <c r="B1667" s="4" t="s">
        <v>1700</v>
      </c>
      <c r="C1667" s="4" t="s">
        <v>1701</v>
      </c>
      <c r="D1667" s="36">
        <v>5915</v>
      </c>
      <c r="E1667" s="36"/>
      <c r="F1667" s="4" t="s">
        <v>13</v>
      </c>
      <c r="G1667" s="37" t="s">
        <v>1703</v>
      </c>
      <c r="H1667" s="37"/>
      <c r="I1667" s="22" t="s">
        <v>2517</v>
      </c>
      <c r="J1667" s="22" t="s">
        <v>2518</v>
      </c>
      <c r="K1667" s="12" t="s">
        <v>440</v>
      </c>
    </row>
    <row r="1668" spans="1:11" ht="34.5" customHeight="1" x14ac:dyDescent="0.25">
      <c r="A1668" s="11" t="s">
        <v>1770</v>
      </c>
      <c r="B1668" s="4" t="s">
        <v>1700</v>
      </c>
      <c r="C1668" s="4" t="s">
        <v>1701</v>
      </c>
      <c r="D1668" s="36">
        <v>32.200000000000003</v>
      </c>
      <c r="E1668" s="36"/>
      <c r="F1668" s="4" t="s">
        <v>13</v>
      </c>
      <c r="G1668" s="37" t="s">
        <v>1703</v>
      </c>
      <c r="H1668" s="37"/>
      <c r="I1668" s="22" t="s">
        <v>2517</v>
      </c>
      <c r="J1668" s="22" t="s">
        <v>2518</v>
      </c>
      <c r="K1668" s="12" t="s">
        <v>440</v>
      </c>
    </row>
    <row r="1669" spans="1:11" ht="34.5" customHeight="1" x14ac:dyDescent="0.25">
      <c r="A1669" s="11" t="s">
        <v>1771</v>
      </c>
      <c r="B1669" s="4" t="s">
        <v>1700</v>
      </c>
      <c r="C1669" s="4" t="s">
        <v>1701</v>
      </c>
      <c r="D1669" s="36">
        <v>19.8</v>
      </c>
      <c r="E1669" s="36"/>
      <c r="F1669" s="4" t="s">
        <v>13</v>
      </c>
      <c r="G1669" s="37" t="s">
        <v>1703</v>
      </c>
      <c r="H1669" s="37"/>
      <c r="I1669" s="22" t="s">
        <v>2517</v>
      </c>
      <c r="J1669" s="22" t="s">
        <v>2518</v>
      </c>
      <c r="K1669" s="12" t="s">
        <v>440</v>
      </c>
    </row>
    <row r="1670" spans="1:11" ht="34.5" customHeight="1" x14ac:dyDescent="0.25">
      <c r="A1670" s="11" t="s">
        <v>1772</v>
      </c>
      <c r="B1670" s="4" t="s">
        <v>1700</v>
      </c>
      <c r="C1670" s="4" t="s">
        <v>1701</v>
      </c>
      <c r="D1670" s="36">
        <v>0</v>
      </c>
      <c r="E1670" s="36"/>
      <c r="F1670" s="4" t="s">
        <v>13</v>
      </c>
      <c r="G1670" s="37" t="s">
        <v>1703</v>
      </c>
      <c r="H1670" s="37"/>
      <c r="I1670" s="22" t="s">
        <v>2517</v>
      </c>
      <c r="J1670" s="22" t="s">
        <v>2518</v>
      </c>
      <c r="K1670" s="12" t="s">
        <v>440</v>
      </c>
    </row>
    <row r="1671" spans="1:11" ht="45" customHeight="1" x14ac:dyDescent="0.25">
      <c r="A1671" s="11" t="s">
        <v>1773</v>
      </c>
      <c r="B1671" s="4" t="s">
        <v>1700</v>
      </c>
      <c r="C1671" s="4" t="s">
        <v>1701</v>
      </c>
      <c r="D1671" s="36">
        <v>4000</v>
      </c>
      <c r="E1671" s="36"/>
      <c r="F1671" s="4" t="s">
        <v>13</v>
      </c>
      <c r="G1671" s="37" t="s">
        <v>1703</v>
      </c>
      <c r="H1671" s="37"/>
      <c r="I1671" s="22" t="s">
        <v>2517</v>
      </c>
      <c r="J1671" s="22" t="s">
        <v>2518</v>
      </c>
      <c r="K1671" s="12" t="s">
        <v>440</v>
      </c>
    </row>
    <row r="1672" spans="1:11" ht="45" customHeight="1" x14ac:dyDescent="0.25">
      <c r="A1672" s="11" t="s">
        <v>1774</v>
      </c>
      <c r="B1672" s="4" t="s">
        <v>1700</v>
      </c>
      <c r="C1672" s="4" t="s">
        <v>1701</v>
      </c>
      <c r="D1672" s="36">
        <v>7625.43</v>
      </c>
      <c r="E1672" s="36"/>
      <c r="F1672" s="4" t="s">
        <v>13</v>
      </c>
      <c r="G1672" s="37" t="s">
        <v>1703</v>
      </c>
      <c r="H1672" s="37"/>
      <c r="I1672" s="22" t="s">
        <v>2517</v>
      </c>
      <c r="J1672" s="22" t="s">
        <v>2518</v>
      </c>
      <c r="K1672" s="12" t="s">
        <v>440</v>
      </c>
    </row>
    <row r="1673" spans="1:11" ht="34.5" customHeight="1" x14ac:dyDescent="0.25">
      <c r="A1673" s="11" t="s">
        <v>1775</v>
      </c>
      <c r="B1673" s="4" t="s">
        <v>1700</v>
      </c>
      <c r="C1673" s="4" t="s">
        <v>1701</v>
      </c>
      <c r="D1673" s="36">
        <v>75</v>
      </c>
      <c r="E1673" s="36"/>
      <c r="F1673" s="4" t="s">
        <v>13</v>
      </c>
      <c r="G1673" s="37" t="s">
        <v>1703</v>
      </c>
      <c r="H1673" s="37"/>
      <c r="I1673" s="22" t="s">
        <v>2517</v>
      </c>
      <c r="J1673" s="22" t="s">
        <v>2518</v>
      </c>
      <c r="K1673" s="12" t="s">
        <v>440</v>
      </c>
    </row>
    <row r="1674" spans="1:11" ht="34.5" customHeight="1" x14ac:dyDescent="0.25">
      <c r="A1674" s="11" t="s">
        <v>1776</v>
      </c>
      <c r="B1674" s="4" t="s">
        <v>1700</v>
      </c>
      <c r="C1674" s="4" t="s">
        <v>1701</v>
      </c>
      <c r="D1674" s="36">
        <v>4387.5</v>
      </c>
      <c r="E1674" s="36"/>
      <c r="F1674" s="4" t="s">
        <v>13</v>
      </c>
      <c r="G1674" s="37" t="s">
        <v>1703</v>
      </c>
      <c r="H1674" s="37"/>
      <c r="I1674" s="22" t="s">
        <v>2517</v>
      </c>
      <c r="J1674" s="22" t="s">
        <v>2518</v>
      </c>
      <c r="K1674" s="12" t="s">
        <v>440</v>
      </c>
    </row>
    <row r="1675" spans="1:11" ht="34.5" customHeight="1" x14ac:dyDescent="0.25">
      <c r="A1675" s="11" t="s">
        <v>1777</v>
      </c>
      <c r="B1675" s="4" t="s">
        <v>1700</v>
      </c>
      <c r="C1675" s="4" t="s">
        <v>1701</v>
      </c>
      <c r="D1675" s="36">
        <v>420</v>
      </c>
      <c r="E1675" s="36"/>
      <c r="F1675" s="4" t="s">
        <v>13</v>
      </c>
      <c r="G1675" s="37" t="s">
        <v>1703</v>
      </c>
      <c r="H1675" s="37"/>
      <c r="I1675" s="22" t="s">
        <v>2517</v>
      </c>
      <c r="J1675" s="22" t="s">
        <v>2518</v>
      </c>
      <c r="K1675" s="12" t="s">
        <v>440</v>
      </c>
    </row>
    <row r="1676" spans="1:11" ht="34.5" customHeight="1" x14ac:dyDescent="0.25">
      <c r="A1676" s="11" t="s">
        <v>1778</v>
      </c>
      <c r="B1676" s="4" t="s">
        <v>1700</v>
      </c>
      <c r="C1676" s="4" t="s">
        <v>1701</v>
      </c>
      <c r="D1676" s="36">
        <v>24.2</v>
      </c>
      <c r="E1676" s="36"/>
      <c r="F1676" s="4" t="s">
        <v>13</v>
      </c>
      <c r="G1676" s="37" t="s">
        <v>1703</v>
      </c>
      <c r="H1676" s="37"/>
      <c r="I1676" s="22" t="s">
        <v>2517</v>
      </c>
      <c r="J1676" s="22" t="s">
        <v>2518</v>
      </c>
      <c r="K1676" s="12" t="s">
        <v>440</v>
      </c>
    </row>
    <row r="1677" spans="1:11" ht="34.5" customHeight="1" x14ac:dyDescent="0.25">
      <c r="A1677" s="11" t="s">
        <v>1778</v>
      </c>
      <c r="B1677" s="4" t="s">
        <v>1700</v>
      </c>
      <c r="C1677" s="4" t="s">
        <v>1701</v>
      </c>
      <c r="D1677" s="36">
        <v>4945.09</v>
      </c>
      <c r="E1677" s="36"/>
      <c r="F1677" s="4" t="s">
        <v>13</v>
      </c>
      <c r="G1677" s="37" t="s">
        <v>32</v>
      </c>
      <c r="H1677" s="37"/>
      <c r="I1677" s="22" t="s">
        <v>2517</v>
      </c>
      <c r="J1677" s="22" t="s">
        <v>2518</v>
      </c>
      <c r="K1677" s="12" t="s">
        <v>440</v>
      </c>
    </row>
    <row r="1678" spans="1:11" ht="35.25" customHeight="1" x14ac:dyDescent="0.25">
      <c r="A1678" s="11" t="s">
        <v>1779</v>
      </c>
      <c r="B1678" s="4" t="s">
        <v>1700</v>
      </c>
      <c r="C1678" s="4" t="s">
        <v>1701</v>
      </c>
      <c r="D1678" s="36">
        <v>1282.5</v>
      </c>
      <c r="E1678" s="36"/>
      <c r="F1678" s="4" t="s">
        <v>13</v>
      </c>
      <c r="G1678" s="37" t="s">
        <v>1703</v>
      </c>
      <c r="H1678" s="37"/>
      <c r="I1678" s="22" t="s">
        <v>2517</v>
      </c>
      <c r="J1678" s="22" t="s">
        <v>2518</v>
      </c>
      <c r="K1678" s="12" t="s">
        <v>440</v>
      </c>
    </row>
    <row r="1679" spans="1:11" ht="34.5" customHeight="1" x14ac:dyDescent="0.25">
      <c r="A1679" s="11" t="s">
        <v>1780</v>
      </c>
      <c r="B1679" s="4" t="s">
        <v>1700</v>
      </c>
      <c r="C1679" s="4" t="s">
        <v>1701</v>
      </c>
      <c r="D1679" s="36">
        <v>1.2</v>
      </c>
      <c r="E1679" s="36"/>
      <c r="F1679" s="4" t="s">
        <v>13</v>
      </c>
      <c r="G1679" s="37" t="s">
        <v>1703</v>
      </c>
      <c r="H1679" s="37"/>
      <c r="I1679" s="22" t="s">
        <v>2517</v>
      </c>
      <c r="J1679" s="22" t="s">
        <v>2518</v>
      </c>
      <c r="K1679" s="12" t="s">
        <v>440</v>
      </c>
    </row>
    <row r="1680" spans="1:11" ht="34.5" customHeight="1" x14ac:dyDescent="0.25">
      <c r="A1680" s="11" t="s">
        <v>1781</v>
      </c>
      <c r="B1680" s="4" t="s">
        <v>1700</v>
      </c>
      <c r="C1680" s="4" t="s">
        <v>1701</v>
      </c>
      <c r="D1680" s="36">
        <v>1.2</v>
      </c>
      <c r="E1680" s="36"/>
      <c r="F1680" s="4" t="s">
        <v>13</v>
      </c>
      <c r="G1680" s="37" t="s">
        <v>1703</v>
      </c>
      <c r="H1680" s="37"/>
      <c r="I1680" s="22" t="s">
        <v>2517</v>
      </c>
      <c r="J1680" s="22" t="s">
        <v>2518</v>
      </c>
      <c r="K1680" s="12" t="s">
        <v>440</v>
      </c>
    </row>
    <row r="1681" spans="1:11" ht="34.5" customHeight="1" x14ac:dyDescent="0.25">
      <c r="A1681" s="11" t="s">
        <v>1782</v>
      </c>
      <c r="B1681" s="4" t="s">
        <v>1700</v>
      </c>
      <c r="C1681" s="4" t="s">
        <v>1701</v>
      </c>
      <c r="D1681" s="36">
        <v>400</v>
      </c>
      <c r="E1681" s="36"/>
      <c r="F1681" s="4" t="s">
        <v>13</v>
      </c>
      <c r="G1681" s="37" t="s">
        <v>1703</v>
      </c>
      <c r="H1681" s="37"/>
      <c r="I1681" s="22" t="s">
        <v>2517</v>
      </c>
      <c r="J1681" s="22" t="s">
        <v>2518</v>
      </c>
      <c r="K1681" s="12" t="s">
        <v>440</v>
      </c>
    </row>
    <row r="1682" spans="1:11" ht="34.5" customHeight="1" x14ac:dyDescent="0.25">
      <c r="A1682" s="11" t="s">
        <v>1783</v>
      </c>
      <c r="B1682" s="4" t="s">
        <v>1700</v>
      </c>
      <c r="C1682" s="4" t="s">
        <v>1701</v>
      </c>
      <c r="D1682" s="36">
        <v>4410</v>
      </c>
      <c r="E1682" s="36"/>
      <c r="F1682" s="4" t="s">
        <v>13</v>
      </c>
      <c r="G1682" s="37" t="s">
        <v>1703</v>
      </c>
      <c r="H1682" s="37"/>
      <c r="I1682" s="22" t="s">
        <v>2517</v>
      </c>
      <c r="J1682" s="22" t="s">
        <v>2518</v>
      </c>
      <c r="K1682" s="12" t="s">
        <v>440</v>
      </c>
    </row>
    <row r="1683" spans="1:11" ht="34.5" customHeight="1" x14ac:dyDescent="0.25">
      <c r="A1683" s="11" t="s">
        <v>1784</v>
      </c>
      <c r="B1683" s="4" t="s">
        <v>1700</v>
      </c>
      <c r="C1683" s="4" t="s">
        <v>1701</v>
      </c>
      <c r="D1683" s="36">
        <v>900</v>
      </c>
      <c r="E1683" s="36"/>
      <c r="F1683" s="4" t="s">
        <v>13</v>
      </c>
      <c r="G1683" s="37" t="s">
        <v>14</v>
      </c>
      <c r="H1683" s="37"/>
      <c r="I1683" s="22" t="s">
        <v>2517</v>
      </c>
      <c r="J1683" s="22" t="s">
        <v>2518</v>
      </c>
      <c r="K1683" s="12" t="s">
        <v>440</v>
      </c>
    </row>
    <row r="1684" spans="1:11" ht="35.25" customHeight="1" x14ac:dyDescent="0.25">
      <c r="A1684" s="11" t="s">
        <v>1785</v>
      </c>
      <c r="B1684" s="4" t="s">
        <v>1700</v>
      </c>
      <c r="C1684" s="4" t="s">
        <v>1701</v>
      </c>
      <c r="D1684" s="36">
        <v>8.1999999999999993</v>
      </c>
      <c r="E1684" s="36"/>
      <c r="F1684" s="4" t="s">
        <v>13</v>
      </c>
      <c r="G1684" s="37" t="s">
        <v>1703</v>
      </c>
      <c r="H1684" s="37"/>
      <c r="I1684" s="22" t="s">
        <v>2517</v>
      </c>
      <c r="J1684" s="22" t="s">
        <v>2518</v>
      </c>
      <c r="K1684" s="12" t="s">
        <v>440</v>
      </c>
    </row>
    <row r="1685" spans="1:11" ht="34.5" customHeight="1" x14ac:dyDescent="0.25">
      <c r="A1685" s="11" t="s">
        <v>1785</v>
      </c>
      <c r="B1685" s="4" t="s">
        <v>1700</v>
      </c>
      <c r="C1685" s="4" t="s">
        <v>1701</v>
      </c>
      <c r="D1685" s="36">
        <v>6117.2</v>
      </c>
      <c r="E1685" s="36"/>
      <c r="F1685" s="4" t="s">
        <v>13</v>
      </c>
      <c r="G1685" s="37" t="s">
        <v>32</v>
      </c>
      <c r="H1685" s="37"/>
      <c r="I1685" s="22" t="s">
        <v>2517</v>
      </c>
      <c r="J1685" s="22" t="s">
        <v>2518</v>
      </c>
      <c r="K1685" s="12" t="s">
        <v>440</v>
      </c>
    </row>
    <row r="1686" spans="1:11" ht="34.5" customHeight="1" x14ac:dyDescent="0.25">
      <c r="A1686" s="11" t="s">
        <v>1786</v>
      </c>
      <c r="B1686" s="4" t="s">
        <v>1700</v>
      </c>
      <c r="C1686" s="4" t="s">
        <v>1701</v>
      </c>
      <c r="D1686" s="36">
        <v>864</v>
      </c>
      <c r="E1686" s="36"/>
      <c r="F1686" s="4" t="s">
        <v>13</v>
      </c>
      <c r="G1686" s="37" t="s">
        <v>1703</v>
      </c>
      <c r="H1686" s="37"/>
      <c r="I1686" s="22" t="s">
        <v>2517</v>
      </c>
      <c r="J1686" s="22" t="s">
        <v>2518</v>
      </c>
      <c r="K1686" s="12" t="s">
        <v>440</v>
      </c>
    </row>
    <row r="1687" spans="1:11" ht="34.5" customHeight="1" x14ac:dyDescent="0.25">
      <c r="A1687" s="11" t="s">
        <v>1787</v>
      </c>
      <c r="B1687" s="4" t="s">
        <v>1700</v>
      </c>
      <c r="C1687" s="4" t="s">
        <v>1701</v>
      </c>
      <c r="D1687" s="36">
        <v>11.2</v>
      </c>
      <c r="E1687" s="36"/>
      <c r="F1687" s="4" t="s">
        <v>13</v>
      </c>
      <c r="G1687" s="37" t="s">
        <v>1703</v>
      </c>
      <c r="H1687" s="37"/>
      <c r="I1687" s="22" t="s">
        <v>2517</v>
      </c>
      <c r="J1687" s="22" t="s">
        <v>2518</v>
      </c>
      <c r="K1687" s="12" t="s">
        <v>440</v>
      </c>
    </row>
    <row r="1688" spans="1:11" ht="34.5" customHeight="1" x14ac:dyDescent="0.25">
      <c r="A1688" s="11" t="s">
        <v>1788</v>
      </c>
      <c r="B1688" s="4" t="s">
        <v>1700</v>
      </c>
      <c r="C1688" s="4" t="s">
        <v>1701</v>
      </c>
      <c r="D1688" s="36">
        <v>12</v>
      </c>
      <c r="E1688" s="36"/>
      <c r="F1688" s="4" t="s">
        <v>13</v>
      </c>
      <c r="G1688" s="37" t="s">
        <v>1703</v>
      </c>
      <c r="H1688" s="37"/>
      <c r="I1688" s="22" t="s">
        <v>2517</v>
      </c>
      <c r="J1688" s="22" t="s">
        <v>2518</v>
      </c>
      <c r="K1688" s="12" t="s">
        <v>440</v>
      </c>
    </row>
    <row r="1689" spans="1:11" ht="34.5" customHeight="1" x14ac:dyDescent="0.25">
      <c r="A1689" s="11" t="s">
        <v>1789</v>
      </c>
      <c r="B1689" s="4" t="s">
        <v>1700</v>
      </c>
      <c r="C1689" s="4" t="s">
        <v>1701</v>
      </c>
      <c r="D1689" s="36">
        <v>3960</v>
      </c>
      <c r="E1689" s="36"/>
      <c r="F1689" s="4" t="s">
        <v>13</v>
      </c>
      <c r="G1689" s="37" t="s">
        <v>1703</v>
      </c>
      <c r="H1689" s="37"/>
      <c r="I1689" s="22" t="s">
        <v>2517</v>
      </c>
      <c r="J1689" s="22" t="s">
        <v>2518</v>
      </c>
      <c r="K1689" s="12" t="s">
        <v>440</v>
      </c>
    </row>
    <row r="1690" spans="1:11" ht="34.5" customHeight="1" x14ac:dyDescent="0.25">
      <c r="A1690" s="11" t="s">
        <v>1790</v>
      </c>
      <c r="B1690" s="4" t="s">
        <v>1700</v>
      </c>
      <c r="C1690" s="4" t="s">
        <v>1701</v>
      </c>
      <c r="D1690" s="36">
        <v>2997.81</v>
      </c>
      <c r="E1690" s="36"/>
      <c r="F1690" s="4" t="s">
        <v>13</v>
      </c>
      <c r="G1690" s="37" t="s">
        <v>1703</v>
      </c>
      <c r="H1690" s="37"/>
      <c r="I1690" s="22" t="s">
        <v>2517</v>
      </c>
      <c r="J1690" s="22" t="s">
        <v>2518</v>
      </c>
      <c r="K1690" s="12" t="s">
        <v>440</v>
      </c>
    </row>
    <row r="1691" spans="1:11" ht="35.25" customHeight="1" x14ac:dyDescent="0.25">
      <c r="A1691" s="11" t="s">
        <v>1791</v>
      </c>
      <c r="B1691" s="4" t="s">
        <v>1700</v>
      </c>
      <c r="C1691" s="4" t="s">
        <v>1701</v>
      </c>
      <c r="D1691" s="36">
        <v>4500</v>
      </c>
      <c r="E1691" s="36"/>
      <c r="F1691" s="4" t="s">
        <v>13</v>
      </c>
      <c r="G1691" s="37" t="s">
        <v>1703</v>
      </c>
      <c r="H1691" s="37"/>
      <c r="I1691" s="22" t="s">
        <v>2517</v>
      </c>
      <c r="J1691" s="22" t="s">
        <v>2518</v>
      </c>
      <c r="K1691" s="12" t="s">
        <v>440</v>
      </c>
    </row>
    <row r="1692" spans="1:11" ht="34.5" customHeight="1" x14ac:dyDescent="0.25">
      <c r="A1692" s="11" t="s">
        <v>1792</v>
      </c>
      <c r="B1692" s="4" t="s">
        <v>1700</v>
      </c>
      <c r="C1692" s="4" t="s">
        <v>1701</v>
      </c>
      <c r="D1692" s="36">
        <v>2</v>
      </c>
      <c r="E1692" s="36"/>
      <c r="F1692" s="4" t="s">
        <v>13</v>
      </c>
      <c r="G1692" s="37" t="s">
        <v>1703</v>
      </c>
      <c r="H1692" s="37"/>
      <c r="I1692" s="22" t="s">
        <v>2517</v>
      </c>
      <c r="J1692" s="22" t="s">
        <v>2518</v>
      </c>
      <c r="K1692" s="12" t="s">
        <v>440</v>
      </c>
    </row>
    <row r="1693" spans="1:11" ht="34.5" customHeight="1" x14ac:dyDescent="0.25">
      <c r="A1693" s="11" t="s">
        <v>1792</v>
      </c>
      <c r="B1693" s="4" t="s">
        <v>1700</v>
      </c>
      <c r="C1693" s="4" t="s">
        <v>1701</v>
      </c>
      <c r="D1693" s="36">
        <v>456</v>
      </c>
      <c r="E1693" s="36"/>
      <c r="F1693" s="4" t="s">
        <v>13</v>
      </c>
      <c r="G1693" s="37" t="s">
        <v>32</v>
      </c>
      <c r="H1693" s="37"/>
      <c r="I1693" s="22" t="s">
        <v>2517</v>
      </c>
      <c r="J1693" s="22" t="s">
        <v>2518</v>
      </c>
      <c r="K1693" s="12" t="s">
        <v>440</v>
      </c>
    </row>
    <row r="1694" spans="1:11" ht="34.5" customHeight="1" x14ac:dyDescent="0.25">
      <c r="A1694" s="11" t="s">
        <v>1793</v>
      </c>
      <c r="B1694" s="4" t="s">
        <v>1700</v>
      </c>
      <c r="C1694" s="4" t="s">
        <v>1701</v>
      </c>
      <c r="D1694" s="36">
        <v>6</v>
      </c>
      <c r="E1694" s="36"/>
      <c r="F1694" s="4" t="s">
        <v>13</v>
      </c>
      <c r="G1694" s="37" t="s">
        <v>1703</v>
      </c>
      <c r="H1694" s="37"/>
      <c r="I1694" s="22" t="s">
        <v>2517</v>
      </c>
      <c r="J1694" s="22" t="s">
        <v>2518</v>
      </c>
      <c r="K1694" s="12" t="s">
        <v>440</v>
      </c>
    </row>
    <row r="1695" spans="1:11" ht="34.5" customHeight="1" x14ac:dyDescent="0.25">
      <c r="A1695" s="11" t="s">
        <v>1793</v>
      </c>
      <c r="B1695" s="4" t="s">
        <v>1700</v>
      </c>
      <c r="C1695" s="4" t="s">
        <v>1701</v>
      </c>
      <c r="D1695" s="36">
        <v>2104.7600000000002</v>
      </c>
      <c r="E1695" s="36"/>
      <c r="F1695" s="4" t="s">
        <v>13</v>
      </c>
      <c r="G1695" s="37" t="s">
        <v>32</v>
      </c>
      <c r="H1695" s="37"/>
      <c r="I1695" s="22" t="s">
        <v>2517</v>
      </c>
      <c r="J1695" s="22" t="s">
        <v>2518</v>
      </c>
      <c r="K1695" s="12" t="s">
        <v>440</v>
      </c>
    </row>
    <row r="1696" spans="1:11" ht="34.5" customHeight="1" x14ac:dyDescent="0.25">
      <c r="A1696" s="11" t="s">
        <v>1794</v>
      </c>
      <c r="B1696" s="4" t="s">
        <v>1700</v>
      </c>
      <c r="C1696" s="4" t="s">
        <v>1701</v>
      </c>
      <c r="D1696" s="36">
        <v>10</v>
      </c>
      <c r="E1696" s="36"/>
      <c r="F1696" s="4" t="s">
        <v>13</v>
      </c>
      <c r="G1696" s="37" t="s">
        <v>1703</v>
      </c>
      <c r="H1696" s="37"/>
      <c r="I1696" s="22" t="s">
        <v>2517</v>
      </c>
      <c r="J1696" s="22" t="s">
        <v>2518</v>
      </c>
      <c r="K1696" s="12" t="s">
        <v>440</v>
      </c>
    </row>
    <row r="1697" spans="1:11" ht="35.25" customHeight="1" x14ac:dyDescent="0.25">
      <c r="A1697" s="11" t="s">
        <v>1794</v>
      </c>
      <c r="B1697" s="4" t="s">
        <v>1700</v>
      </c>
      <c r="C1697" s="4" t="s">
        <v>1701</v>
      </c>
      <c r="D1697" s="36">
        <v>4900</v>
      </c>
      <c r="E1697" s="36"/>
      <c r="F1697" s="4" t="s">
        <v>13</v>
      </c>
      <c r="G1697" s="37" t="s">
        <v>32</v>
      </c>
      <c r="H1697" s="37"/>
      <c r="I1697" s="22" t="s">
        <v>2517</v>
      </c>
      <c r="J1697" s="22" t="s">
        <v>2518</v>
      </c>
      <c r="K1697" s="12" t="s">
        <v>440</v>
      </c>
    </row>
    <row r="1698" spans="1:11" ht="34.5" customHeight="1" x14ac:dyDescent="0.25">
      <c r="A1698" s="11" t="s">
        <v>1795</v>
      </c>
      <c r="B1698" s="4" t="s">
        <v>1700</v>
      </c>
      <c r="C1698" s="4" t="s">
        <v>1701</v>
      </c>
      <c r="D1698" s="36">
        <v>12</v>
      </c>
      <c r="E1698" s="36"/>
      <c r="F1698" s="4" t="s">
        <v>13</v>
      </c>
      <c r="G1698" s="37" t="s">
        <v>1703</v>
      </c>
      <c r="H1698" s="37"/>
      <c r="I1698" s="22" t="s">
        <v>2517</v>
      </c>
      <c r="J1698" s="22" t="s">
        <v>2518</v>
      </c>
      <c r="K1698" s="12" t="s">
        <v>440</v>
      </c>
    </row>
    <row r="1699" spans="1:11" ht="34.5" customHeight="1" x14ac:dyDescent="0.25">
      <c r="A1699" s="11" t="s">
        <v>1795</v>
      </c>
      <c r="B1699" s="4" t="s">
        <v>1700</v>
      </c>
      <c r="C1699" s="4" t="s">
        <v>1701</v>
      </c>
      <c r="D1699" s="36">
        <v>19800</v>
      </c>
      <c r="E1699" s="36"/>
      <c r="F1699" s="4" t="s">
        <v>13</v>
      </c>
      <c r="G1699" s="37" t="s">
        <v>32</v>
      </c>
      <c r="H1699" s="37"/>
      <c r="I1699" s="22" t="s">
        <v>2517</v>
      </c>
      <c r="J1699" s="22" t="s">
        <v>2518</v>
      </c>
      <c r="K1699" s="12" t="s">
        <v>440</v>
      </c>
    </row>
    <row r="1700" spans="1:11" ht="34.5" customHeight="1" x14ac:dyDescent="0.25">
      <c r="A1700" s="11" t="s">
        <v>1796</v>
      </c>
      <c r="B1700" s="4" t="s">
        <v>1700</v>
      </c>
      <c r="C1700" s="4" t="s">
        <v>1701</v>
      </c>
      <c r="D1700" s="36">
        <v>9.8000000000000007</v>
      </c>
      <c r="E1700" s="36"/>
      <c r="F1700" s="4" t="s">
        <v>13</v>
      </c>
      <c r="G1700" s="37" t="s">
        <v>1703</v>
      </c>
      <c r="H1700" s="37"/>
      <c r="I1700" s="22" t="s">
        <v>2517</v>
      </c>
      <c r="J1700" s="22" t="s">
        <v>2518</v>
      </c>
      <c r="K1700" s="12" t="s">
        <v>440</v>
      </c>
    </row>
    <row r="1701" spans="1:11" ht="34.5" customHeight="1" x14ac:dyDescent="0.25">
      <c r="A1701" s="11" t="s">
        <v>1797</v>
      </c>
      <c r="B1701" s="4" t="s">
        <v>1700</v>
      </c>
      <c r="C1701" s="4" t="s">
        <v>1701</v>
      </c>
      <c r="D1701" s="36">
        <v>2031.44</v>
      </c>
      <c r="E1701" s="36"/>
      <c r="F1701" s="4" t="s">
        <v>13</v>
      </c>
      <c r="G1701" s="37" t="s">
        <v>1703</v>
      </c>
      <c r="H1701" s="37"/>
      <c r="I1701" s="22" t="s">
        <v>2517</v>
      </c>
      <c r="J1701" s="22" t="s">
        <v>2518</v>
      </c>
      <c r="K1701" s="12" t="s">
        <v>440</v>
      </c>
    </row>
    <row r="1702" spans="1:11" ht="34.5" customHeight="1" x14ac:dyDescent="0.25">
      <c r="A1702" s="11" t="s">
        <v>1798</v>
      </c>
      <c r="B1702" s="4" t="s">
        <v>1700</v>
      </c>
      <c r="C1702" s="4" t="s">
        <v>1701</v>
      </c>
      <c r="D1702" s="36">
        <v>5275.63</v>
      </c>
      <c r="E1702" s="36"/>
      <c r="F1702" s="4" t="s">
        <v>13</v>
      </c>
      <c r="G1702" s="37" t="s">
        <v>1703</v>
      </c>
      <c r="H1702" s="37"/>
      <c r="I1702" s="22" t="s">
        <v>2517</v>
      </c>
      <c r="J1702" s="22" t="s">
        <v>2518</v>
      </c>
      <c r="K1702" s="12" t="s">
        <v>440</v>
      </c>
    </row>
    <row r="1703" spans="1:11" ht="35.25" customHeight="1" x14ac:dyDescent="0.25">
      <c r="A1703" s="11" t="s">
        <v>1799</v>
      </c>
      <c r="B1703" s="4" t="s">
        <v>1700</v>
      </c>
      <c r="C1703" s="4" t="s">
        <v>1701</v>
      </c>
      <c r="D1703" s="36">
        <v>49</v>
      </c>
      <c r="E1703" s="36"/>
      <c r="F1703" s="4" t="s">
        <v>13</v>
      </c>
      <c r="G1703" s="37" t="s">
        <v>1703</v>
      </c>
      <c r="H1703" s="37"/>
      <c r="I1703" s="22" t="s">
        <v>2517</v>
      </c>
      <c r="J1703" s="22" t="s">
        <v>2518</v>
      </c>
      <c r="K1703" s="12" t="s">
        <v>440</v>
      </c>
    </row>
    <row r="1704" spans="1:11" ht="34.5" customHeight="1" x14ac:dyDescent="0.25">
      <c r="A1704" s="11" t="s">
        <v>1799</v>
      </c>
      <c r="B1704" s="4" t="s">
        <v>1700</v>
      </c>
      <c r="C1704" s="4" t="s">
        <v>1701</v>
      </c>
      <c r="D1704" s="36">
        <v>15680</v>
      </c>
      <c r="E1704" s="36"/>
      <c r="F1704" s="4" t="s">
        <v>13</v>
      </c>
      <c r="G1704" s="37" t="s">
        <v>32</v>
      </c>
      <c r="H1704" s="37"/>
      <c r="I1704" s="22" t="s">
        <v>2517</v>
      </c>
      <c r="J1704" s="22" t="s">
        <v>2518</v>
      </c>
      <c r="K1704" s="12" t="s">
        <v>440</v>
      </c>
    </row>
    <row r="1705" spans="1:11" ht="34.5" customHeight="1" x14ac:dyDescent="0.25">
      <c r="A1705" s="11" t="s">
        <v>1800</v>
      </c>
      <c r="B1705" s="4" t="s">
        <v>1700</v>
      </c>
      <c r="C1705" s="4" t="s">
        <v>1701</v>
      </c>
      <c r="D1705" s="36">
        <v>33</v>
      </c>
      <c r="E1705" s="36"/>
      <c r="F1705" s="4" t="s">
        <v>13</v>
      </c>
      <c r="G1705" s="37" t="s">
        <v>1703</v>
      </c>
      <c r="H1705" s="37"/>
      <c r="I1705" s="22" t="s">
        <v>2517</v>
      </c>
      <c r="J1705" s="22" t="s">
        <v>2518</v>
      </c>
      <c r="K1705" s="12" t="s">
        <v>440</v>
      </c>
    </row>
    <row r="1706" spans="1:11" ht="34.5" customHeight="1" x14ac:dyDescent="0.25">
      <c r="A1706" s="11" t="s">
        <v>1800</v>
      </c>
      <c r="B1706" s="4" t="s">
        <v>1700</v>
      </c>
      <c r="C1706" s="4" t="s">
        <v>1701</v>
      </c>
      <c r="D1706" s="36">
        <v>7920</v>
      </c>
      <c r="E1706" s="36"/>
      <c r="F1706" s="4" t="s">
        <v>13</v>
      </c>
      <c r="G1706" s="37" t="s">
        <v>32</v>
      </c>
      <c r="H1706" s="37"/>
      <c r="I1706" s="22" t="s">
        <v>2517</v>
      </c>
      <c r="J1706" s="22" t="s">
        <v>2518</v>
      </c>
      <c r="K1706" s="12" t="s">
        <v>440</v>
      </c>
    </row>
    <row r="1707" spans="1:11" ht="34.5" customHeight="1" x14ac:dyDescent="0.25">
      <c r="A1707" s="11" t="s">
        <v>1801</v>
      </c>
      <c r="B1707" s="4" t="s">
        <v>1700</v>
      </c>
      <c r="C1707" s="4" t="s">
        <v>1701</v>
      </c>
      <c r="D1707" s="36">
        <v>5</v>
      </c>
      <c r="E1707" s="36"/>
      <c r="F1707" s="4" t="s">
        <v>13</v>
      </c>
      <c r="G1707" s="37" t="s">
        <v>1703</v>
      </c>
      <c r="H1707" s="37"/>
      <c r="I1707" s="22" t="s">
        <v>2517</v>
      </c>
      <c r="J1707" s="22" t="s">
        <v>2518</v>
      </c>
      <c r="K1707" s="12" t="s">
        <v>440</v>
      </c>
    </row>
    <row r="1708" spans="1:11" ht="34.5" customHeight="1" x14ac:dyDescent="0.25">
      <c r="A1708" s="11" t="s">
        <v>1802</v>
      </c>
      <c r="B1708" s="4" t="s">
        <v>1700</v>
      </c>
      <c r="C1708" s="4" t="s">
        <v>1701</v>
      </c>
      <c r="D1708" s="36">
        <v>3.5</v>
      </c>
      <c r="E1708" s="36"/>
      <c r="F1708" s="4" t="s">
        <v>13</v>
      </c>
      <c r="G1708" s="37" t="s">
        <v>1703</v>
      </c>
      <c r="H1708" s="37"/>
      <c r="I1708" s="22" t="s">
        <v>2517</v>
      </c>
      <c r="J1708" s="22" t="s">
        <v>2518</v>
      </c>
      <c r="K1708" s="12" t="s">
        <v>440</v>
      </c>
    </row>
    <row r="1709" spans="1:11" ht="35.25" customHeight="1" x14ac:dyDescent="0.25">
      <c r="A1709" s="11" t="s">
        <v>1802</v>
      </c>
      <c r="B1709" s="4" t="s">
        <v>1700</v>
      </c>
      <c r="C1709" s="4" t="s">
        <v>1701</v>
      </c>
      <c r="D1709" s="36">
        <v>210</v>
      </c>
      <c r="E1709" s="36"/>
      <c r="F1709" s="4" t="s">
        <v>13</v>
      </c>
      <c r="G1709" s="37" t="s">
        <v>32</v>
      </c>
      <c r="H1709" s="37"/>
      <c r="I1709" s="22" t="s">
        <v>2517</v>
      </c>
      <c r="J1709" s="22" t="s">
        <v>2518</v>
      </c>
      <c r="K1709" s="12" t="s">
        <v>440</v>
      </c>
    </row>
    <row r="1710" spans="1:11" ht="34.5" customHeight="1" x14ac:dyDescent="0.25">
      <c r="A1710" s="11" t="s">
        <v>1803</v>
      </c>
      <c r="B1710" s="4" t="s">
        <v>1700</v>
      </c>
      <c r="C1710" s="4" t="s">
        <v>1701</v>
      </c>
      <c r="D1710" s="36">
        <v>1800</v>
      </c>
      <c r="E1710" s="36"/>
      <c r="F1710" s="4" t="s">
        <v>13</v>
      </c>
      <c r="G1710" s="37" t="s">
        <v>1703</v>
      </c>
      <c r="H1710" s="37"/>
      <c r="I1710" s="22" t="s">
        <v>2517</v>
      </c>
      <c r="J1710" s="22" t="s">
        <v>2518</v>
      </c>
      <c r="K1710" s="12" t="s">
        <v>440</v>
      </c>
    </row>
    <row r="1711" spans="1:11" ht="34.5" customHeight="1" x14ac:dyDescent="0.25">
      <c r="A1711" s="11" t="s">
        <v>1804</v>
      </c>
      <c r="B1711" s="4" t="s">
        <v>1700</v>
      </c>
      <c r="C1711" s="4" t="s">
        <v>1701</v>
      </c>
      <c r="D1711" s="36">
        <v>5565</v>
      </c>
      <c r="E1711" s="36"/>
      <c r="F1711" s="4" t="s">
        <v>13</v>
      </c>
      <c r="G1711" s="37" t="s">
        <v>1703</v>
      </c>
      <c r="H1711" s="37"/>
      <c r="I1711" s="22" t="s">
        <v>2517</v>
      </c>
      <c r="J1711" s="22" t="s">
        <v>2518</v>
      </c>
      <c r="K1711" s="12" t="s">
        <v>440</v>
      </c>
    </row>
    <row r="1712" spans="1:11" ht="34.5" customHeight="1" x14ac:dyDescent="0.25">
      <c r="A1712" s="11" t="s">
        <v>1805</v>
      </c>
      <c r="B1712" s="4" t="s">
        <v>1700</v>
      </c>
      <c r="C1712" s="4" t="s">
        <v>1701</v>
      </c>
      <c r="D1712" s="36">
        <v>1.2</v>
      </c>
      <c r="E1712" s="36"/>
      <c r="F1712" s="4" t="s">
        <v>13</v>
      </c>
      <c r="G1712" s="37" t="s">
        <v>1703</v>
      </c>
      <c r="H1712" s="37"/>
      <c r="I1712" s="22" t="s">
        <v>2517</v>
      </c>
      <c r="J1712" s="22" t="s">
        <v>2518</v>
      </c>
      <c r="K1712" s="12" t="s">
        <v>440</v>
      </c>
    </row>
    <row r="1713" spans="1:11" ht="34.5" customHeight="1" x14ac:dyDescent="0.25">
      <c r="A1713" s="11" t="s">
        <v>1806</v>
      </c>
      <c r="B1713" s="4" t="s">
        <v>1700</v>
      </c>
      <c r="C1713" s="4" t="s">
        <v>1701</v>
      </c>
      <c r="D1713" s="36">
        <v>1080</v>
      </c>
      <c r="E1713" s="36"/>
      <c r="F1713" s="4" t="s">
        <v>13</v>
      </c>
      <c r="G1713" s="37" t="s">
        <v>1703</v>
      </c>
      <c r="H1713" s="37"/>
      <c r="I1713" s="22" t="s">
        <v>2517</v>
      </c>
      <c r="J1713" s="22" t="s">
        <v>2518</v>
      </c>
      <c r="K1713" s="12" t="s">
        <v>440</v>
      </c>
    </row>
    <row r="1714" spans="1:11" ht="34.5" customHeight="1" x14ac:dyDescent="0.25">
      <c r="A1714" s="11" t="s">
        <v>1807</v>
      </c>
      <c r="B1714" s="4" t="s">
        <v>1700</v>
      </c>
      <c r="C1714" s="4" t="s">
        <v>1701</v>
      </c>
      <c r="D1714" s="36">
        <v>1080</v>
      </c>
      <c r="E1714" s="36"/>
      <c r="F1714" s="4" t="s">
        <v>13</v>
      </c>
      <c r="G1714" s="37" t="s">
        <v>1703</v>
      </c>
      <c r="H1714" s="37"/>
      <c r="I1714" s="22" t="s">
        <v>2517</v>
      </c>
      <c r="J1714" s="22" t="s">
        <v>2518</v>
      </c>
      <c r="K1714" s="12" t="s">
        <v>440</v>
      </c>
    </row>
    <row r="1715" spans="1:11" ht="34.5" customHeight="1" x14ac:dyDescent="0.25">
      <c r="A1715" s="11" t="s">
        <v>1808</v>
      </c>
      <c r="B1715" s="4" t="s">
        <v>1700</v>
      </c>
      <c r="C1715" s="4" t="s">
        <v>1701</v>
      </c>
      <c r="D1715" s="36">
        <v>0.6</v>
      </c>
      <c r="E1715" s="36"/>
      <c r="F1715" s="4" t="s">
        <v>13</v>
      </c>
      <c r="G1715" s="37" t="s">
        <v>1703</v>
      </c>
      <c r="H1715" s="37"/>
      <c r="I1715" s="22" t="s">
        <v>2517</v>
      </c>
      <c r="J1715" s="22" t="s">
        <v>2518</v>
      </c>
      <c r="K1715" s="12" t="s">
        <v>440</v>
      </c>
    </row>
    <row r="1716" spans="1:11" ht="35.25" customHeight="1" x14ac:dyDescent="0.25">
      <c r="A1716" s="11" t="s">
        <v>1808</v>
      </c>
      <c r="B1716" s="4" t="s">
        <v>1700</v>
      </c>
      <c r="C1716" s="4" t="s">
        <v>1701</v>
      </c>
      <c r="D1716" s="36">
        <v>22920</v>
      </c>
      <c r="E1716" s="36"/>
      <c r="F1716" s="4" t="s">
        <v>13</v>
      </c>
      <c r="G1716" s="37" t="s">
        <v>32</v>
      </c>
      <c r="H1716" s="37"/>
      <c r="I1716" s="22" t="s">
        <v>2517</v>
      </c>
      <c r="J1716" s="22" t="s">
        <v>2518</v>
      </c>
      <c r="K1716" s="12" t="s">
        <v>440</v>
      </c>
    </row>
    <row r="1717" spans="1:11" ht="34.5" customHeight="1" x14ac:dyDescent="0.25">
      <c r="A1717" s="11" t="s">
        <v>1809</v>
      </c>
      <c r="B1717" s="4" t="s">
        <v>1700</v>
      </c>
      <c r="C1717" s="4" t="s">
        <v>1701</v>
      </c>
      <c r="D1717" s="36">
        <v>7.5</v>
      </c>
      <c r="E1717" s="36"/>
      <c r="F1717" s="4" t="s">
        <v>13</v>
      </c>
      <c r="G1717" s="37" t="s">
        <v>1703</v>
      </c>
      <c r="H1717" s="37"/>
      <c r="I1717" s="22" t="s">
        <v>2517</v>
      </c>
      <c r="J1717" s="22" t="s">
        <v>2518</v>
      </c>
      <c r="K1717" s="12" t="s">
        <v>440</v>
      </c>
    </row>
    <row r="1718" spans="1:11" ht="34.5" customHeight="1" x14ac:dyDescent="0.25">
      <c r="A1718" s="11" t="s">
        <v>1809</v>
      </c>
      <c r="B1718" s="4" t="s">
        <v>1700</v>
      </c>
      <c r="C1718" s="4" t="s">
        <v>1701</v>
      </c>
      <c r="D1718" s="36">
        <v>720</v>
      </c>
      <c r="E1718" s="36"/>
      <c r="F1718" s="4" t="s">
        <v>13</v>
      </c>
      <c r="G1718" s="37" t="s">
        <v>32</v>
      </c>
      <c r="H1718" s="37"/>
      <c r="I1718" s="22" t="s">
        <v>2517</v>
      </c>
      <c r="J1718" s="22" t="s">
        <v>2518</v>
      </c>
      <c r="K1718" s="12" t="s">
        <v>440</v>
      </c>
    </row>
    <row r="1719" spans="1:11" ht="34.5" customHeight="1" x14ac:dyDescent="0.25">
      <c r="A1719" s="11" t="s">
        <v>1810</v>
      </c>
      <c r="B1719" s="4" t="s">
        <v>1700</v>
      </c>
      <c r="C1719" s="4" t="s">
        <v>1701</v>
      </c>
      <c r="D1719" s="36">
        <v>7</v>
      </c>
      <c r="E1719" s="36"/>
      <c r="F1719" s="4" t="s">
        <v>13</v>
      </c>
      <c r="G1719" s="37" t="s">
        <v>1703</v>
      </c>
      <c r="H1719" s="37"/>
      <c r="I1719" s="22" t="s">
        <v>2517</v>
      </c>
      <c r="J1719" s="22" t="s">
        <v>2518</v>
      </c>
      <c r="K1719" s="12" t="s">
        <v>440</v>
      </c>
    </row>
    <row r="1720" spans="1:11" ht="34.5" customHeight="1" x14ac:dyDescent="0.25">
      <c r="A1720" s="11" t="s">
        <v>1810</v>
      </c>
      <c r="B1720" s="4" t="s">
        <v>1700</v>
      </c>
      <c r="C1720" s="4" t="s">
        <v>1701</v>
      </c>
      <c r="D1720" s="36">
        <v>5040</v>
      </c>
      <c r="E1720" s="36"/>
      <c r="F1720" s="4" t="s">
        <v>13</v>
      </c>
      <c r="G1720" s="37" t="s">
        <v>32</v>
      </c>
      <c r="H1720" s="37"/>
      <c r="I1720" s="22" t="s">
        <v>2517</v>
      </c>
      <c r="J1720" s="22" t="s">
        <v>2518</v>
      </c>
      <c r="K1720" s="12" t="s">
        <v>440</v>
      </c>
    </row>
    <row r="1721" spans="1:11" ht="34.5" customHeight="1" x14ac:dyDescent="0.25">
      <c r="A1721" s="11" t="s">
        <v>1811</v>
      </c>
      <c r="B1721" s="4" t="s">
        <v>1700</v>
      </c>
      <c r="C1721" s="4" t="s">
        <v>1701</v>
      </c>
      <c r="D1721" s="36">
        <v>1408</v>
      </c>
      <c r="E1721" s="36"/>
      <c r="F1721" s="4" t="s">
        <v>13</v>
      </c>
      <c r="G1721" s="37" t="s">
        <v>32</v>
      </c>
      <c r="H1721" s="37"/>
      <c r="I1721" s="22" t="s">
        <v>2517</v>
      </c>
      <c r="J1721" s="22" t="s">
        <v>2518</v>
      </c>
      <c r="K1721" s="12" t="s">
        <v>440</v>
      </c>
    </row>
    <row r="1722" spans="1:11" ht="35.25" customHeight="1" x14ac:dyDescent="0.25">
      <c r="A1722" s="11" t="s">
        <v>1811</v>
      </c>
      <c r="B1722" s="4" t="s">
        <v>1700</v>
      </c>
      <c r="C1722" s="4" t="s">
        <v>1701</v>
      </c>
      <c r="D1722" s="36">
        <v>7480</v>
      </c>
      <c r="E1722" s="36"/>
      <c r="F1722" s="4" t="s">
        <v>13</v>
      </c>
      <c r="G1722" s="37" t="s">
        <v>1703</v>
      </c>
      <c r="H1722" s="37"/>
      <c r="I1722" s="22" t="s">
        <v>2517</v>
      </c>
      <c r="J1722" s="22" t="s">
        <v>2518</v>
      </c>
      <c r="K1722" s="12" t="s">
        <v>440</v>
      </c>
    </row>
    <row r="1723" spans="1:11" ht="34.5" customHeight="1" x14ac:dyDescent="0.25">
      <c r="A1723" s="11" t="s">
        <v>1812</v>
      </c>
      <c r="B1723" s="4" t="s">
        <v>1700</v>
      </c>
      <c r="C1723" s="4" t="s">
        <v>1701</v>
      </c>
      <c r="D1723" s="36">
        <v>3668.96</v>
      </c>
      <c r="E1723" s="36"/>
      <c r="F1723" s="4" t="s">
        <v>13</v>
      </c>
      <c r="G1723" s="37" t="s">
        <v>1703</v>
      </c>
      <c r="H1723" s="37"/>
      <c r="I1723" s="22" t="s">
        <v>2517</v>
      </c>
      <c r="J1723" s="22" t="s">
        <v>2518</v>
      </c>
      <c r="K1723" s="12" t="s">
        <v>440</v>
      </c>
    </row>
    <row r="1724" spans="1:11" ht="34.5" customHeight="1" x14ac:dyDescent="0.25">
      <c r="A1724" s="11" t="s">
        <v>1813</v>
      </c>
      <c r="B1724" s="4" t="s">
        <v>1700</v>
      </c>
      <c r="C1724" s="4" t="s">
        <v>1701</v>
      </c>
      <c r="D1724" s="36">
        <v>0</v>
      </c>
      <c r="E1724" s="36"/>
      <c r="F1724" s="4" t="s">
        <v>13</v>
      </c>
      <c r="G1724" s="37" t="s">
        <v>1703</v>
      </c>
      <c r="H1724" s="37"/>
      <c r="I1724" s="22" t="s">
        <v>2517</v>
      </c>
      <c r="J1724" s="22" t="s">
        <v>2518</v>
      </c>
      <c r="K1724" s="12" t="s">
        <v>440</v>
      </c>
    </row>
    <row r="1725" spans="1:11" ht="34.5" customHeight="1" x14ac:dyDescent="0.25">
      <c r="A1725" s="11" t="s">
        <v>1813</v>
      </c>
      <c r="B1725" s="4" t="s">
        <v>1700</v>
      </c>
      <c r="C1725" s="4" t="s">
        <v>1701</v>
      </c>
      <c r="D1725" s="36">
        <v>1355</v>
      </c>
      <c r="E1725" s="36"/>
      <c r="F1725" s="4" t="s">
        <v>13</v>
      </c>
      <c r="G1725" s="37" t="s">
        <v>32</v>
      </c>
      <c r="H1725" s="37"/>
      <c r="I1725" s="22" t="s">
        <v>2517</v>
      </c>
      <c r="J1725" s="22" t="s">
        <v>2518</v>
      </c>
      <c r="K1725" s="12" t="s">
        <v>440</v>
      </c>
    </row>
    <row r="1726" spans="1:11" ht="34.5" customHeight="1" x14ac:dyDescent="0.25">
      <c r="A1726" s="11" t="s">
        <v>1814</v>
      </c>
      <c r="B1726" s="4" t="s">
        <v>1700</v>
      </c>
      <c r="C1726" s="4" t="s">
        <v>1701</v>
      </c>
      <c r="D1726" s="36">
        <v>61</v>
      </c>
      <c r="E1726" s="36"/>
      <c r="F1726" s="4" t="s">
        <v>13</v>
      </c>
      <c r="G1726" s="37" t="s">
        <v>1703</v>
      </c>
      <c r="H1726" s="37"/>
      <c r="I1726" s="22" t="s">
        <v>2517</v>
      </c>
      <c r="J1726" s="22" t="s">
        <v>2518</v>
      </c>
      <c r="K1726" s="12" t="s">
        <v>440</v>
      </c>
    </row>
    <row r="1727" spans="1:11" ht="34.5" customHeight="1" x14ac:dyDescent="0.25">
      <c r="A1727" s="11" t="s">
        <v>1814</v>
      </c>
      <c r="B1727" s="4" t="s">
        <v>1700</v>
      </c>
      <c r="C1727" s="4" t="s">
        <v>1701</v>
      </c>
      <c r="D1727" s="36">
        <v>1525</v>
      </c>
      <c r="E1727" s="36"/>
      <c r="F1727" s="4" t="s">
        <v>13</v>
      </c>
      <c r="G1727" s="37" t="s">
        <v>32</v>
      </c>
      <c r="H1727" s="37"/>
      <c r="I1727" s="22" t="s">
        <v>2517</v>
      </c>
      <c r="J1727" s="22" t="s">
        <v>2518</v>
      </c>
      <c r="K1727" s="12" t="s">
        <v>440</v>
      </c>
    </row>
    <row r="1728" spans="1:11" ht="35.25" customHeight="1" x14ac:dyDescent="0.25">
      <c r="A1728" s="11" t="s">
        <v>1815</v>
      </c>
      <c r="B1728" s="4" t="s">
        <v>1700</v>
      </c>
      <c r="C1728" s="4" t="s">
        <v>1701</v>
      </c>
      <c r="D1728" s="36">
        <v>12756.88</v>
      </c>
      <c r="E1728" s="36"/>
      <c r="F1728" s="4" t="s">
        <v>13</v>
      </c>
      <c r="G1728" s="37" t="s">
        <v>1703</v>
      </c>
      <c r="H1728" s="37"/>
      <c r="I1728" s="22" t="s">
        <v>2517</v>
      </c>
      <c r="J1728" s="22" t="s">
        <v>2518</v>
      </c>
      <c r="K1728" s="12" t="s">
        <v>440</v>
      </c>
    </row>
    <row r="1729" spans="1:11" ht="34.5" customHeight="1" x14ac:dyDescent="0.25">
      <c r="A1729" s="11" t="s">
        <v>1816</v>
      </c>
      <c r="B1729" s="4" t="s">
        <v>1700</v>
      </c>
      <c r="C1729" s="4" t="s">
        <v>1701</v>
      </c>
      <c r="D1729" s="36">
        <v>3915</v>
      </c>
      <c r="E1729" s="36"/>
      <c r="F1729" s="4" t="s">
        <v>13</v>
      </c>
      <c r="G1729" s="37" t="s">
        <v>1703</v>
      </c>
      <c r="H1729" s="37"/>
      <c r="I1729" s="22" t="s">
        <v>2517</v>
      </c>
      <c r="J1729" s="22" t="s">
        <v>2518</v>
      </c>
      <c r="K1729" s="12" t="s">
        <v>440</v>
      </c>
    </row>
    <row r="1730" spans="1:11" ht="34.5" customHeight="1" x14ac:dyDescent="0.25">
      <c r="A1730" s="11" t="s">
        <v>1817</v>
      </c>
      <c r="B1730" s="4" t="s">
        <v>1700</v>
      </c>
      <c r="C1730" s="4" t="s">
        <v>1701</v>
      </c>
      <c r="D1730" s="36">
        <v>86</v>
      </c>
      <c r="E1730" s="36"/>
      <c r="F1730" s="4" t="s">
        <v>13</v>
      </c>
      <c r="G1730" s="37" t="s">
        <v>1703</v>
      </c>
      <c r="H1730" s="37"/>
      <c r="I1730" s="22" t="s">
        <v>2517</v>
      </c>
      <c r="J1730" s="22" t="s">
        <v>2518</v>
      </c>
      <c r="K1730" s="12" t="s">
        <v>440</v>
      </c>
    </row>
    <row r="1731" spans="1:11" ht="34.5" customHeight="1" x14ac:dyDescent="0.25">
      <c r="A1731" s="11" t="s">
        <v>1817</v>
      </c>
      <c r="B1731" s="4" t="s">
        <v>1700</v>
      </c>
      <c r="C1731" s="4" t="s">
        <v>1701</v>
      </c>
      <c r="D1731" s="36">
        <v>946</v>
      </c>
      <c r="E1731" s="36"/>
      <c r="F1731" s="4" t="s">
        <v>13</v>
      </c>
      <c r="G1731" s="37" t="s">
        <v>32</v>
      </c>
      <c r="H1731" s="37"/>
      <c r="I1731" s="22" t="s">
        <v>2517</v>
      </c>
      <c r="J1731" s="22" t="s">
        <v>2518</v>
      </c>
      <c r="K1731" s="12" t="s">
        <v>440</v>
      </c>
    </row>
    <row r="1732" spans="1:11" ht="34.5" customHeight="1" x14ac:dyDescent="0.25">
      <c r="A1732" s="11" t="s">
        <v>1818</v>
      </c>
      <c r="B1732" s="4" t="s">
        <v>1700</v>
      </c>
      <c r="C1732" s="4" t="s">
        <v>1701</v>
      </c>
      <c r="D1732" s="36">
        <v>14.6</v>
      </c>
      <c r="E1732" s="36"/>
      <c r="F1732" s="4" t="s">
        <v>13</v>
      </c>
      <c r="G1732" s="37" t="s">
        <v>1703</v>
      </c>
      <c r="H1732" s="37"/>
      <c r="I1732" s="22" t="s">
        <v>2517</v>
      </c>
      <c r="J1732" s="22" t="s">
        <v>2518</v>
      </c>
      <c r="K1732" s="12" t="s">
        <v>440</v>
      </c>
    </row>
    <row r="1733" spans="1:11" ht="34.5" customHeight="1" x14ac:dyDescent="0.25">
      <c r="A1733" s="11" t="s">
        <v>1818</v>
      </c>
      <c r="B1733" s="4" t="s">
        <v>1700</v>
      </c>
      <c r="C1733" s="4" t="s">
        <v>1701</v>
      </c>
      <c r="D1733" s="36">
        <v>8030</v>
      </c>
      <c r="E1733" s="36"/>
      <c r="F1733" s="4" t="s">
        <v>13</v>
      </c>
      <c r="G1733" s="37" t="s">
        <v>32</v>
      </c>
      <c r="H1733" s="37"/>
      <c r="I1733" s="22" t="s">
        <v>2517</v>
      </c>
      <c r="J1733" s="22" t="s">
        <v>2518</v>
      </c>
      <c r="K1733" s="12" t="s">
        <v>440</v>
      </c>
    </row>
    <row r="1734" spans="1:11" ht="35.25" customHeight="1" x14ac:dyDescent="0.25">
      <c r="A1734" s="11" t="s">
        <v>1819</v>
      </c>
      <c r="B1734" s="4" t="s">
        <v>1700</v>
      </c>
      <c r="C1734" s="4" t="s">
        <v>1701</v>
      </c>
      <c r="D1734" s="36">
        <v>1.2</v>
      </c>
      <c r="E1734" s="36"/>
      <c r="F1734" s="4" t="s">
        <v>13</v>
      </c>
      <c r="G1734" s="37" t="s">
        <v>1703</v>
      </c>
      <c r="H1734" s="37"/>
      <c r="I1734" s="22" t="s">
        <v>2517</v>
      </c>
      <c r="J1734" s="22" t="s">
        <v>2518</v>
      </c>
      <c r="K1734" s="12" t="s">
        <v>440</v>
      </c>
    </row>
    <row r="1735" spans="1:11" ht="34.5" customHeight="1" x14ac:dyDescent="0.25">
      <c r="A1735" s="11" t="s">
        <v>1820</v>
      </c>
      <c r="B1735" s="4" t="s">
        <v>1700</v>
      </c>
      <c r="C1735" s="4" t="s">
        <v>1701</v>
      </c>
      <c r="D1735" s="36">
        <v>8.5</v>
      </c>
      <c r="E1735" s="36"/>
      <c r="F1735" s="4" t="s">
        <v>13</v>
      </c>
      <c r="G1735" s="37" t="s">
        <v>1703</v>
      </c>
      <c r="H1735" s="37"/>
      <c r="I1735" s="22" t="s">
        <v>2517</v>
      </c>
      <c r="J1735" s="22" t="s">
        <v>2518</v>
      </c>
      <c r="K1735" s="12" t="s">
        <v>440</v>
      </c>
    </row>
    <row r="1736" spans="1:11" ht="34.5" customHeight="1" x14ac:dyDescent="0.25">
      <c r="A1736" s="11" t="s">
        <v>1820</v>
      </c>
      <c r="B1736" s="4" t="s">
        <v>1700</v>
      </c>
      <c r="C1736" s="4" t="s">
        <v>1701</v>
      </c>
      <c r="D1736" s="36">
        <v>789.82</v>
      </c>
      <c r="E1736" s="36"/>
      <c r="F1736" s="4" t="s">
        <v>13</v>
      </c>
      <c r="G1736" s="37" t="s">
        <v>32</v>
      </c>
      <c r="H1736" s="37"/>
      <c r="I1736" s="22" t="s">
        <v>2517</v>
      </c>
      <c r="J1736" s="22" t="s">
        <v>2518</v>
      </c>
      <c r="K1736" s="12" t="s">
        <v>440</v>
      </c>
    </row>
    <row r="1737" spans="1:11" ht="34.5" customHeight="1" x14ac:dyDescent="0.25">
      <c r="A1737" s="11" t="s">
        <v>1821</v>
      </c>
      <c r="B1737" s="4" t="s">
        <v>1700</v>
      </c>
      <c r="C1737" s="4" t="s">
        <v>1701</v>
      </c>
      <c r="D1737" s="36">
        <v>0</v>
      </c>
      <c r="E1737" s="36"/>
      <c r="F1737" s="4" t="s">
        <v>13</v>
      </c>
      <c r="G1737" s="37" t="s">
        <v>1703</v>
      </c>
      <c r="H1737" s="37"/>
      <c r="I1737" s="22" t="s">
        <v>2517</v>
      </c>
      <c r="J1737" s="22" t="s">
        <v>2518</v>
      </c>
      <c r="K1737" s="12" t="s">
        <v>440</v>
      </c>
    </row>
    <row r="1738" spans="1:11" ht="34.5" customHeight="1" x14ac:dyDescent="0.25">
      <c r="A1738" s="11" t="s">
        <v>1821</v>
      </c>
      <c r="B1738" s="4" t="s">
        <v>1700</v>
      </c>
      <c r="C1738" s="4" t="s">
        <v>1701</v>
      </c>
      <c r="D1738" s="36">
        <v>10641.76</v>
      </c>
      <c r="E1738" s="36"/>
      <c r="F1738" s="4" t="s">
        <v>13</v>
      </c>
      <c r="G1738" s="37" t="s">
        <v>32</v>
      </c>
      <c r="H1738" s="37"/>
      <c r="I1738" s="22" t="s">
        <v>2517</v>
      </c>
      <c r="J1738" s="22" t="s">
        <v>2518</v>
      </c>
      <c r="K1738" s="12" t="s">
        <v>440</v>
      </c>
    </row>
    <row r="1739" spans="1:11" ht="34.5" customHeight="1" x14ac:dyDescent="0.25">
      <c r="A1739" s="11" t="s">
        <v>1822</v>
      </c>
      <c r="B1739" s="4" t="s">
        <v>1700</v>
      </c>
      <c r="C1739" s="4" t="s">
        <v>1701</v>
      </c>
      <c r="D1739" s="36">
        <v>575</v>
      </c>
      <c r="E1739" s="36"/>
      <c r="F1739" s="4" t="s">
        <v>13</v>
      </c>
      <c r="G1739" s="37" t="s">
        <v>1703</v>
      </c>
      <c r="H1739" s="37"/>
      <c r="I1739" s="22" t="s">
        <v>2517</v>
      </c>
      <c r="J1739" s="22" t="s">
        <v>2518</v>
      </c>
      <c r="K1739" s="12" t="s">
        <v>440</v>
      </c>
    </row>
    <row r="1740" spans="1:11" ht="34.5" customHeight="1" x14ac:dyDescent="0.25">
      <c r="A1740" s="11" t="s">
        <v>1823</v>
      </c>
      <c r="B1740" s="4" t="s">
        <v>1700</v>
      </c>
      <c r="C1740" s="4" t="s">
        <v>1701</v>
      </c>
      <c r="D1740" s="36">
        <v>915</v>
      </c>
      <c r="E1740" s="36"/>
      <c r="F1740" s="4" t="s">
        <v>13</v>
      </c>
      <c r="G1740" s="37" t="s">
        <v>1703</v>
      </c>
      <c r="H1740" s="37"/>
      <c r="I1740" s="22" t="s">
        <v>2517</v>
      </c>
      <c r="J1740" s="22" t="s">
        <v>2518</v>
      </c>
      <c r="K1740" s="12" t="s">
        <v>440</v>
      </c>
    </row>
    <row r="1741" spans="1:11" ht="35.25" customHeight="1" x14ac:dyDescent="0.25">
      <c r="A1741" s="11" t="s">
        <v>1824</v>
      </c>
      <c r="B1741" s="4" t="s">
        <v>1700</v>
      </c>
      <c r="C1741" s="4" t="s">
        <v>1701</v>
      </c>
      <c r="D1741" s="36">
        <v>17.2</v>
      </c>
      <c r="E1741" s="36"/>
      <c r="F1741" s="4" t="s">
        <v>13</v>
      </c>
      <c r="G1741" s="37" t="s">
        <v>1703</v>
      </c>
      <c r="H1741" s="37"/>
      <c r="I1741" s="22" t="s">
        <v>2517</v>
      </c>
      <c r="J1741" s="22" t="s">
        <v>2518</v>
      </c>
      <c r="K1741" s="12" t="s">
        <v>440</v>
      </c>
    </row>
    <row r="1742" spans="1:11" ht="34.5" customHeight="1" x14ac:dyDescent="0.25">
      <c r="A1742" s="11" t="s">
        <v>1825</v>
      </c>
      <c r="B1742" s="4" t="s">
        <v>1700</v>
      </c>
      <c r="C1742" s="4" t="s">
        <v>1701</v>
      </c>
      <c r="D1742" s="36">
        <v>12800</v>
      </c>
      <c r="E1742" s="36"/>
      <c r="F1742" s="4" t="s">
        <v>13</v>
      </c>
      <c r="G1742" s="37" t="s">
        <v>1703</v>
      </c>
      <c r="H1742" s="37"/>
      <c r="I1742" s="22" t="s">
        <v>2517</v>
      </c>
      <c r="J1742" s="22" t="s">
        <v>2518</v>
      </c>
      <c r="K1742" s="12" t="s">
        <v>440</v>
      </c>
    </row>
    <row r="1743" spans="1:11" ht="34.5" customHeight="1" x14ac:dyDescent="0.25">
      <c r="A1743" s="11" t="s">
        <v>1826</v>
      </c>
      <c r="B1743" s="4" t="s">
        <v>1700</v>
      </c>
      <c r="C1743" s="4" t="s">
        <v>1701</v>
      </c>
      <c r="D1743" s="36">
        <v>15</v>
      </c>
      <c r="E1743" s="36"/>
      <c r="F1743" s="4" t="s">
        <v>13</v>
      </c>
      <c r="G1743" s="37" t="s">
        <v>1703</v>
      </c>
      <c r="H1743" s="37"/>
      <c r="I1743" s="22" t="s">
        <v>2517</v>
      </c>
      <c r="J1743" s="22" t="s">
        <v>2518</v>
      </c>
      <c r="K1743" s="12" t="s">
        <v>440</v>
      </c>
    </row>
    <row r="1744" spans="1:11" ht="34.5" customHeight="1" x14ac:dyDescent="0.25">
      <c r="A1744" s="11" t="s">
        <v>1826</v>
      </c>
      <c r="B1744" s="4" t="s">
        <v>1700</v>
      </c>
      <c r="C1744" s="4" t="s">
        <v>1701</v>
      </c>
      <c r="D1744" s="36">
        <v>660</v>
      </c>
      <c r="E1744" s="36"/>
      <c r="F1744" s="4" t="s">
        <v>13</v>
      </c>
      <c r="G1744" s="37" t="s">
        <v>32</v>
      </c>
      <c r="H1744" s="37"/>
      <c r="I1744" s="22" t="s">
        <v>2517</v>
      </c>
      <c r="J1744" s="22" t="s">
        <v>2518</v>
      </c>
      <c r="K1744" s="12" t="s">
        <v>440</v>
      </c>
    </row>
    <row r="1745" spans="1:11" ht="34.5" customHeight="1" x14ac:dyDescent="0.25">
      <c r="A1745" s="11" t="s">
        <v>1827</v>
      </c>
      <c r="B1745" s="4" t="s">
        <v>1700</v>
      </c>
      <c r="C1745" s="4" t="s">
        <v>1701</v>
      </c>
      <c r="D1745" s="36">
        <v>0</v>
      </c>
      <c r="E1745" s="36"/>
      <c r="F1745" s="4" t="s">
        <v>13</v>
      </c>
      <c r="G1745" s="37" t="s">
        <v>1703</v>
      </c>
      <c r="H1745" s="37"/>
      <c r="I1745" s="22" t="s">
        <v>2517</v>
      </c>
      <c r="J1745" s="22" t="s">
        <v>2518</v>
      </c>
      <c r="K1745" s="12" t="s">
        <v>440</v>
      </c>
    </row>
    <row r="1746" spans="1:11" ht="34.5" customHeight="1" x14ac:dyDescent="0.25">
      <c r="A1746" s="11" t="s">
        <v>1828</v>
      </c>
      <c r="B1746" s="4" t="s">
        <v>1700</v>
      </c>
      <c r="C1746" s="4" t="s">
        <v>1701</v>
      </c>
      <c r="D1746" s="36">
        <v>4060</v>
      </c>
      <c r="E1746" s="36"/>
      <c r="F1746" s="4" t="s">
        <v>13</v>
      </c>
      <c r="G1746" s="37" t="s">
        <v>1703</v>
      </c>
      <c r="H1746" s="37"/>
      <c r="I1746" s="22" t="s">
        <v>2517</v>
      </c>
      <c r="J1746" s="22" t="s">
        <v>2518</v>
      </c>
      <c r="K1746" s="12" t="s">
        <v>440</v>
      </c>
    </row>
    <row r="1747" spans="1:11" ht="35.25" customHeight="1" x14ac:dyDescent="0.25">
      <c r="A1747" s="11" t="s">
        <v>1829</v>
      </c>
      <c r="B1747" s="4" t="s">
        <v>1700</v>
      </c>
      <c r="C1747" s="4" t="s">
        <v>1701</v>
      </c>
      <c r="D1747" s="36">
        <v>20</v>
      </c>
      <c r="E1747" s="36"/>
      <c r="F1747" s="4" t="s">
        <v>13</v>
      </c>
      <c r="G1747" s="37" t="s">
        <v>1703</v>
      </c>
      <c r="H1747" s="37"/>
      <c r="I1747" s="22" t="s">
        <v>2517</v>
      </c>
      <c r="J1747" s="22" t="s">
        <v>2518</v>
      </c>
      <c r="K1747" s="12" t="s">
        <v>440</v>
      </c>
    </row>
    <row r="1748" spans="1:11" ht="34.5" customHeight="1" x14ac:dyDescent="0.25">
      <c r="A1748" s="11" t="s">
        <v>1829</v>
      </c>
      <c r="B1748" s="4" t="s">
        <v>1700</v>
      </c>
      <c r="C1748" s="4" t="s">
        <v>1701</v>
      </c>
      <c r="D1748" s="36">
        <v>1600</v>
      </c>
      <c r="E1748" s="36"/>
      <c r="F1748" s="4" t="s">
        <v>13</v>
      </c>
      <c r="G1748" s="37" t="s">
        <v>32</v>
      </c>
      <c r="H1748" s="37"/>
      <c r="I1748" s="22" t="s">
        <v>2517</v>
      </c>
      <c r="J1748" s="22" t="s">
        <v>2518</v>
      </c>
      <c r="K1748" s="12" t="s">
        <v>440</v>
      </c>
    </row>
    <row r="1749" spans="1:11" ht="34.5" customHeight="1" x14ac:dyDescent="0.25">
      <c r="A1749" s="11" t="s">
        <v>1830</v>
      </c>
      <c r="B1749" s="4" t="s">
        <v>1700</v>
      </c>
      <c r="C1749" s="4" t="s">
        <v>1701</v>
      </c>
      <c r="D1749" s="36">
        <v>1.2</v>
      </c>
      <c r="E1749" s="36"/>
      <c r="F1749" s="4" t="s">
        <v>13</v>
      </c>
      <c r="G1749" s="37" t="s">
        <v>1703</v>
      </c>
      <c r="H1749" s="37"/>
      <c r="I1749" s="22" t="s">
        <v>2517</v>
      </c>
      <c r="J1749" s="22" t="s">
        <v>2518</v>
      </c>
      <c r="K1749" s="12" t="s">
        <v>440</v>
      </c>
    </row>
    <row r="1750" spans="1:11" ht="34.5" customHeight="1" x14ac:dyDescent="0.25">
      <c r="A1750" s="11" t="s">
        <v>1831</v>
      </c>
      <c r="B1750" s="4" t="s">
        <v>1700</v>
      </c>
      <c r="C1750" s="4" t="s">
        <v>1701</v>
      </c>
      <c r="D1750" s="36">
        <v>12</v>
      </c>
      <c r="E1750" s="36"/>
      <c r="F1750" s="4" t="s">
        <v>13</v>
      </c>
      <c r="G1750" s="37" t="s">
        <v>1703</v>
      </c>
      <c r="H1750" s="37"/>
      <c r="I1750" s="22" t="s">
        <v>2517</v>
      </c>
      <c r="J1750" s="22" t="s">
        <v>2518</v>
      </c>
      <c r="K1750" s="12" t="s">
        <v>440</v>
      </c>
    </row>
    <row r="1751" spans="1:11" ht="34.5" customHeight="1" x14ac:dyDescent="0.25">
      <c r="A1751" s="11" t="s">
        <v>1831</v>
      </c>
      <c r="B1751" s="4" t="s">
        <v>1700</v>
      </c>
      <c r="C1751" s="4" t="s">
        <v>1701</v>
      </c>
      <c r="D1751" s="36">
        <v>10080</v>
      </c>
      <c r="E1751" s="36"/>
      <c r="F1751" s="4" t="s">
        <v>13</v>
      </c>
      <c r="G1751" s="37" t="s">
        <v>32</v>
      </c>
      <c r="H1751" s="37"/>
      <c r="I1751" s="22" t="s">
        <v>2517</v>
      </c>
      <c r="J1751" s="22" t="s">
        <v>2518</v>
      </c>
      <c r="K1751" s="12" t="s">
        <v>440</v>
      </c>
    </row>
    <row r="1752" spans="1:11" ht="34.5" customHeight="1" x14ac:dyDescent="0.25">
      <c r="A1752" s="11" t="s">
        <v>1832</v>
      </c>
      <c r="B1752" s="4" t="s">
        <v>1700</v>
      </c>
      <c r="C1752" s="4" t="s">
        <v>1701</v>
      </c>
      <c r="D1752" s="36">
        <v>4.5</v>
      </c>
      <c r="E1752" s="36"/>
      <c r="F1752" s="4" t="s">
        <v>13</v>
      </c>
      <c r="G1752" s="37" t="s">
        <v>1703</v>
      </c>
      <c r="H1752" s="37"/>
      <c r="I1752" s="22" t="s">
        <v>2517</v>
      </c>
      <c r="J1752" s="22" t="s">
        <v>2518</v>
      </c>
      <c r="K1752" s="12" t="s">
        <v>440</v>
      </c>
    </row>
    <row r="1753" spans="1:11" ht="35.25" customHeight="1" x14ac:dyDescent="0.25">
      <c r="A1753" s="11" t="s">
        <v>1832</v>
      </c>
      <c r="B1753" s="4" t="s">
        <v>1700</v>
      </c>
      <c r="C1753" s="4" t="s">
        <v>1701</v>
      </c>
      <c r="D1753" s="36">
        <v>4680</v>
      </c>
      <c r="E1753" s="36"/>
      <c r="F1753" s="4" t="s">
        <v>13</v>
      </c>
      <c r="G1753" s="37" t="s">
        <v>32</v>
      </c>
      <c r="H1753" s="37"/>
      <c r="I1753" s="22" t="s">
        <v>2517</v>
      </c>
      <c r="J1753" s="22" t="s">
        <v>2518</v>
      </c>
      <c r="K1753" s="12" t="s">
        <v>440</v>
      </c>
    </row>
    <row r="1754" spans="1:11" ht="34.5" customHeight="1" x14ac:dyDescent="0.25">
      <c r="A1754" s="11" t="s">
        <v>1833</v>
      </c>
      <c r="B1754" s="4" t="s">
        <v>1700</v>
      </c>
      <c r="C1754" s="4" t="s">
        <v>1701</v>
      </c>
      <c r="D1754" s="36">
        <v>0.8</v>
      </c>
      <c r="E1754" s="36"/>
      <c r="F1754" s="4" t="s">
        <v>13</v>
      </c>
      <c r="G1754" s="37" t="s">
        <v>1703</v>
      </c>
      <c r="H1754" s="37"/>
      <c r="I1754" s="22" t="s">
        <v>2517</v>
      </c>
      <c r="J1754" s="22" t="s">
        <v>2518</v>
      </c>
      <c r="K1754" s="12" t="s">
        <v>440</v>
      </c>
    </row>
    <row r="1755" spans="1:11" ht="34.5" customHeight="1" x14ac:dyDescent="0.25">
      <c r="A1755" s="11" t="s">
        <v>1833</v>
      </c>
      <c r="B1755" s="4" t="s">
        <v>1700</v>
      </c>
      <c r="C1755" s="4" t="s">
        <v>1701</v>
      </c>
      <c r="D1755" s="36">
        <v>3680</v>
      </c>
      <c r="E1755" s="36"/>
      <c r="F1755" s="4" t="s">
        <v>13</v>
      </c>
      <c r="G1755" s="37" t="s">
        <v>32</v>
      </c>
      <c r="H1755" s="37"/>
      <c r="I1755" s="22" t="s">
        <v>2517</v>
      </c>
      <c r="J1755" s="22" t="s">
        <v>2518</v>
      </c>
      <c r="K1755" s="12" t="s">
        <v>440</v>
      </c>
    </row>
    <row r="1756" spans="1:11" ht="34.5" customHeight="1" x14ac:dyDescent="0.25">
      <c r="A1756" s="11" t="s">
        <v>1834</v>
      </c>
      <c r="B1756" s="4" t="s">
        <v>1700</v>
      </c>
      <c r="C1756" s="4" t="s">
        <v>1701</v>
      </c>
      <c r="D1756" s="36">
        <v>240</v>
      </c>
      <c r="E1756" s="36"/>
      <c r="F1756" s="4" t="s">
        <v>13</v>
      </c>
      <c r="G1756" s="37" t="s">
        <v>1703</v>
      </c>
      <c r="H1756" s="37"/>
      <c r="I1756" s="22" t="s">
        <v>2517</v>
      </c>
      <c r="J1756" s="22" t="s">
        <v>2518</v>
      </c>
      <c r="K1756" s="12" t="s">
        <v>440</v>
      </c>
    </row>
    <row r="1757" spans="1:11" ht="34.5" customHeight="1" x14ac:dyDescent="0.25">
      <c r="A1757" s="11" t="s">
        <v>1835</v>
      </c>
      <c r="B1757" s="4" t="s">
        <v>1700</v>
      </c>
      <c r="C1757" s="4" t="s">
        <v>1701</v>
      </c>
      <c r="D1757" s="36">
        <v>4.5</v>
      </c>
      <c r="E1757" s="36"/>
      <c r="F1757" s="4" t="s">
        <v>13</v>
      </c>
      <c r="G1757" s="37" t="s">
        <v>1703</v>
      </c>
      <c r="H1757" s="37"/>
      <c r="I1757" s="22" t="s">
        <v>2517</v>
      </c>
      <c r="J1757" s="22" t="s">
        <v>2518</v>
      </c>
      <c r="K1757" s="12" t="s">
        <v>440</v>
      </c>
    </row>
    <row r="1758" spans="1:11" ht="34.5" customHeight="1" x14ac:dyDescent="0.25">
      <c r="A1758" s="11" t="s">
        <v>1835</v>
      </c>
      <c r="B1758" s="4" t="s">
        <v>1700</v>
      </c>
      <c r="C1758" s="4" t="s">
        <v>1701</v>
      </c>
      <c r="D1758" s="36">
        <v>5998.5</v>
      </c>
      <c r="E1758" s="36"/>
      <c r="F1758" s="4" t="s">
        <v>13</v>
      </c>
      <c r="G1758" s="37" t="s">
        <v>32</v>
      </c>
      <c r="H1758" s="37"/>
      <c r="I1758" s="22" t="s">
        <v>2517</v>
      </c>
      <c r="J1758" s="22" t="s">
        <v>2518</v>
      </c>
      <c r="K1758" s="12" t="s">
        <v>440</v>
      </c>
    </row>
    <row r="1759" spans="1:11" ht="35.25" customHeight="1" x14ac:dyDescent="0.25">
      <c r="A1759" s="11" t="s">
        <v>1836</v>
      </c>
      <c r="B1759" s="4" t="s">
        <v>1700</v>
      </c>
      <c r="C1759" s="4" t="s">
        <v>1701</v>
      </c>
      <c r="D1759" s="36">
        <v>156000</v>
      </c>
      <c r="E1759" s="36"/>
      <c r="F1759" s="4" t="s">
        <v>13</v>
      </c>
      <c r="G1759" s="37" t="s">
        <v>1703</v>
      </c>
      <c r="H1759" s="37"/>
      <c r="I1759" s="22" t="s">
        <v>2517</v>
      </c>
      <c r="J1759" s="22" t="s">
        <v>2518</v>
      </c>
      <c r="K1759" s="12" t="s">
        <v>440</v>
      </c>
    </row>
    <row r="1760" spans="1:11" ht="34.5" customHeight="1" x14ac:dyDescent="0.25">
      <c r="A1760" s="11" t="s">
        <v>1837</v>
      </c>
      <c r="B1760" s="4" t="s">
        <v>1700</v>
      </c>
      <c r="C1760" s="4" t="s">
        <v>1701</v>
      </c>
      <c r="D1760" s="36">
        <v>220000</v>
      </c>
      <c r="E1760" s="36"/>
      <c r="F1760" s="4" t="s">
        <v>13</v>
      </c>
      <c r="G1760" s="37" t="s">
        <v>1703</v>
      </c>
      <c r="H1760" s="37"/>
      <c r="I1760" s="22" t="s">
        <v>2517</v>
      </c>
      <c r="J1760" s="22" t="s">
        <v>2518</v>
      </c>
      <c r="K1760" s="12" t="s">
        <v>440</v>
      </c>
    </row>
    <row r="1761" spans="1:11" ht="34.5" customHeight="1" x14ac:dyDescent="0.25">
      <c r="A1761" s="11" t="s">
        <v>1838</v>
      </c>
      <c r="B1761" s="4" t="s">
        <v>1700</v>
      </c>
      <c r="C1761" s="4" t="s">
        <v>1701</v>
      </c>
      <c r="D1761" s="36">
        <v>30.3</v>
      </c>
      <c r="E1761" s="36"/>
      <c r="F1761" s="4" t="s">
        <v>13</v>
      </c>
      <c r="G1761" s="37" t="s">
        <v>1703</v>
      </c>
      <c r="H1761" s="37"/>
      <c r="I1761" s="22" t="s">
        <v>2517</v>
      </c>
      <c r="J1761" s="22" t="s">
        <v>2518</v>
      </c>
      <c r="K1761" s="12" t="s">
        <v>440</v>
      </c>
    </row>
    <row r="1762" spans="1:11" ht="34.5" customHeight="1" x14ac:dyDescent="0.25">
      <c r="A1762" s="11" t="s">
        <v>1838</v>
      </c>
      <c r="B1762" s="4" t="s">
        <v>1700</v>
      </c>
      <c r="C1762" s="4" t="s">
        <v>1701</v>
      </c>
      <c r="D1762" s="36">
        <v>8434.8799999999992</v>
      </c>
      <c r="E1762" s="36"/>
      <c r="F1762" s="4" t="s">
        <v>13</v>
      </c>
      <c r="G1762" s="37" t="s">
        <v>32</v>
      </c>
      <c r="H1762" s="37"/>
      <c r="I1762" s="22" t="s">
        <v>2517</v>
      </c>
      <c r="J1762" s="22" t="s">
        <v>2518</v>
      </c>
      <c r="K1762" s="12" t="s">
        <v>440</v>
      </c>
    </row>
    <row r="1763" spans="1:11" ht="34.5" customHeight="1" x14ac:dyDescent="0.25">
      <c r="A1763" s="11" t="s">
        <v>1839</v>
      </c>
      <c r="B1763" s="4" t="s">
        <v>1700</v>
      </c>
      <c r="C1763" s="4" t="s">
        <v>1701</v>
      </c>
      <c r="D1763" s="36">
        <v>35</v>
      </c>
      <c r="E1763" s="36"/>
      <c r="F1763" s="4" t="s">
        <v>13</v>
      </c>
      <c r="G1763" s="37" t="s">
        <v>1703</v>
      </c>
      <c r="H1763" s="37"/>
      <c r="I1763" s="22" t="s">
        <v>2517</v>
      </c>
      <c r="J1763" s="22" t="s">
        <v>2518</v>
      </c>
      <c r="K1763" s="12" t="s">
        <v>440</v>
      </c>
    </row>
    <row r="1764" spans="1:11" ht="34.5" customHeight="1" x14ac:dyDescent="0.25">
      <c r="A1764" s="11" t="s">
        <v>1840</v>
      </c>
      <c r="B1764" s="4" t="s">
        <v>1700</v>
      </c>
      <c r="C1764" s="4" t="s">
        <v>1701</v>
      </c>
      <c r="D1764" s="36">
        <v>29.8</v>
      </c>
      <c r="E1764" s="36"/>
      <c r="F1764" s="4" t="s">
        <v>13</v>
      </c>
      <c r="G1764" s="37" t="s">
        <v>1703</v>
      </c>
      <c r="H1764" s="37"/>
      <c r="I1764" s="22" t="s">
        <v>2517</v>
      </c>
      <c r="J1764" s="22" t="s">
        <v>2518</v>
      </c>
      <c r="K1764" s="12" t="s">
        <v>440</v>
      </c>
    </row>
    <row r="1765" spans="1:11" ht="34.5" customHeight="1" x14ac:dyDescent="0.25">
      <c r="A1765" s="11" t="s">
        <v>1841</v>
      </c>
      <c r="B1765" s="4" t="s">
        <v>1700</v>
      </c>
      <c r="C1765" s="4" t="s">
        <v>1701</v>
      </c>
      <c r="D1765" s="36">
        <v>3410</v>
      </c>
      <c r="E1765" s="36"/>
      <c r="F1765" s="4" t="s">
        <v>13</v>
      </c>
      <c r="G1765" s="37" t="s">
        <v>1703</v>
      </c>
      <c r="H1765" s="37"/>
      <c r="I1765" s="22" t="s">
        <v>2517</v>
      </c>
      <c r="J1765" s="22" t="s">
        <v>2518</v>
      </c>
      <c r="K1765" s="12" t="s">
        <v>440</v>
      </c>
    </row>
    <row r="1766" spans="1:11" ht="35.25" customHeight="1" x14ac:dyDescent="0.25">
      <c r="A1766" s="11" t="s">
        <v>1842</v>
      </c>
      <c r="B1766" s="4" t="s">
        <v>1700</v>
      </c>
      <c r="C1766" s="4" t="s">
        <v>1701</v>
      </c>
      <c r="D1766" s="36">
        <v>8000</v>
      </c>
      <c r="E1766" s="36"/>
      <c r="F1766" s="4" t="s">
        <v>13</v>
      </c>
      <c r="G1766" s="37" t="s">
        <v>1703</v>
      </c>
      <c r="H1766" s="37"/>
      <c r="I1766" s="22" t="s">
        <v>2517</v>
      </c>
      <c r="J1766" s="22" t="s">
        <v>2518</v>
      </c>
      <c r="K1766" s="12" t="s">
        <v>440</v>
      </c>
    </row>
    <row r="1767" spans="1:11" ht="34.5" customHeight="1" x14ac:dyDescent="0.25">
      <c r="A1767" s="11" t="s">
        <v>1843</v>
      </c>
      <c r="B1767" s="4" t="s">
        <v>1700</v>
      </c>
      <c r="C1767" s="4" t="s">
        <v>1701</v>
      </c>
      <c r="D1767" s="36">
        <v>5</v>
      </c>
      <c r="E1767" s="36"/>
      <c r="F1767" s="4" t="s">
        <v>13</v>
      </c>
      <c r="G1767" s="37" t="s">
        <v>1703</v>
      </c>
      <c r="H1767" s="37"/>
      <c r="I1767" s="22" t="s">
        <v>2517</v>
      </c>
      <c r="J1767" s="22" t="s">
        <v>2518</v>
      </c>
      <c r="K1767" s="12" t="s">
        <v>440</v>
      </c>
    </row>
    <row r="1768" spans="1:11" ht="34.5" customHeight="1" x14ac:dyDescent="0.25">
      <c r="A1768" s="11" t="s">
        <v>1843</v>
      </c>
      <c r="B1768" s="4" t="s">
        <v>1700</v>
      </c>
      <c r="C1768" s="4" t="s">
        <v>1701</v>
      </c>
      <c r="D1768" s="36">
        <v>2720</v>
      </c>
      <c r="E1768" s="36"/>
      <c r="F1768" s="4" t="s">
        <v>13</v>
      </c>
      <c r="G1768" s="37" t="s">
        <v>32</v>
      </c>
      <c r="H1768" s="37"/>
      <c r="I1768" s="22" t="s">
        <v>2517</v>
      </c>
      <c r="J1768" s="22" t="s">
        <v>2518</v>
      </c>
      <c r="K1768" s="12" t="s">
        <v>440</v>
      </c>
    </row>
    <row r="1769" spans="1:11" ht="34.5" customHeight="1" x14ac:dyDescent="0.25">
      <c r="A1769" s="11" t="s">
        <v>1844</v>
      </c>
      <c r="B1769" s="4" t="s">
        <v>1700</v>
      </c>
      <c r="C1769" s="4" t="s">
        <v>1701</v>
      </c>
      <c r="D1769" s="36">
        <v>10.8</v>
      </c>
      <c r="E1769" s="36"/>
      <c r="F1769" s="4" t="s">
        <v>13</v>
      </c>
      <c r="G1769" s="37" t="s">
        <v>1703</v>
      </c>
      <c r="H1769" s="37"/>
      <c r="I1769" s="22" t="s">
        <v>2517</v>
      </c>
      <c r="J1769" s="22" t="s">
        <v>2518</v>
      </c>
      <c r="K1769" s="12" t="s">
        <v>440</v>
      </c>
    </row>
    <row r="1770" spans="1:11" ht="34.5" customHeight="1" x14ac:dyDescent="0.25">
      <c r="A1770" s="11" t="s">
        <v>1845</v>
      </c>
      <c r="B1770" s="4" t="s">
        <v>1700</v>
      </c>
      <c r="C1770" s="4" t="s">
        <v>1701</v>
      </c>
      <c r="D1770" s="36">
        <v>1.1000000000000001</v>
      </c>
      <c r="E1770" s="36"/>
      <c r="F1770" s="4" t="s">
        <v>13</v>
      </c>
      <c r="G1770" s="37" t="s">
        <v>1703</v>
      </c>
      <c r="H1770" s="37"/>
      <c r="I1770" s="22" t="s">
        <v>2517</v>
      </c>
      <c r="J1770" s="22" t="s">
        <v>2518</v>
      </c>
      <c r="K1770" s="12" t="s">
        <v>440</v>
      </c>
    </row>
    <row r="1771" spans="1:11" ht="34.5" customHeight="1" x14ac:dyDescent="0.25">
      <c r="A1771" s="11" t="s">
        <v>1846</v>
      </c>
      <c r="B1771" s="4" t="s">
        <v>1700</v>
      </c>
      <c r="C1771" s="4" t="s">
        <v>1701</v>
      </c>
      <c r="D1771" s="36">
        <v>4515</v>
      </c>
      <c r="E1771" s="36"/>
      <c r="F1771" s="4" t="s">
        <v>13</v>
      </c>
      <c r="G1771" s="37" t="s">
        <v>1703</v>
      </c>
      <c r="H1771" s="37"/>
      <c r="I1771" s="22" t="s">
        <v>2517</v>
      </c>
      <c r="J1771" s="22" t="s">
        <v>2518</v>
      </c>
      <c r="K1771" s="12" t="s">
        <v>440</v>
      </c>
    </row>
    <row r="1772" spans="1:11" ht="35.25" customHeight="1" x14ac:dyDescent="0.25">
      <c r="A1772" s="11" t="s">
        <v>1847</v>
      </c>
      <c r="B1772" s="4" t="s">
        <v>1700</v>
      </c>
      <c r="C1772" s="4" t="s">
        <v>1701</v>
      </c>
      <c r="D1772" s="36">
        <v>17.899999999999999</v>
      </c>
      <c r="E1772" s="36"/>
      <c r="F1772" s="4" t="s">
        <v>13</v>
      </c>
      <c r="G1772" s="37" t="s">
        <v>1703</v>
      </c>
      <c r="H1772" s="37"/>
      <c r="I1772" s="22" t="s">
        <v>2517</v>
      </c>
      <c r="J1772" s="22" t="s">
        <v>2518</v>
      </c>
      <c r="K1772" s="12" t="s">
        <v>440</v>
      </c>
    </row>
    <row r="1773" spans="1:11" ht="34.5" customHeight="1" x14ac:dyDescent="0.25">
      <c r="A1773" s="11" t="s">
        <v>1848</v>
      </c>
      <c r="B1773" s="4" t="s">
        <v>1700</v>
      </c>
      <c r="C1773" s="4" t="s">
        <v>1701</v>
      </c>
      <c r="D1773" s="36">
        <v>7.5</v>
      </c>
      <c r="E1773" s="36"/>
      <c r="F1773" s="4" t="s">
        <v>13</v>
      </c>
      <c r="G1773" s="37" t="s">
        <v>1703</v>
      </c>
      <c r="H1773" s="37"/>
      <c r="I1773" s="22" t="s">
        <v>2517</v>
      </c>
      <c r="J1773" s="22" t="s">
        <v>2518</v>
      </c>
      <c r="K1773" s="12" t="s">
        <v>440</v>
      </c>
    </row>
    <row r="1774" spans="1:11" ht="34.5" customHeight="1" x14ac:dyDescent="0.25">
      <c r="A1774" s="11" t="s">
        <v>1849</v>
      </c>
      <c r="B1774" s="4" t="s">
        <v>1700</v>
      </c>
      <c r="C1774" s="4" t="s">
        <v>1701</v>
      </c>
      <c r="D1774" s="36">
        <v>56</v>
      </c>
      <c r="E1774" s="36"/>
      <c r="F1774" s="4" t="s">
        <v>13</v>
      </c>
      <c r="G1774" s="37" t="s">
        <v>1703</v>
      </c>
      <c r="H1774" s="37"/>
      <c r="I1774" s="22" t="s">
        <v>2517</v>
      </c>
      <c r="J1774" s="22" t="s">
        <v>2518</v>
      </c>
      <c r="K1774" s="12" t="s">
        <v>440</v>
      </c>
    </row>
    <row r="1775" spans="1:11" ht="34.5" customHeight="1" x14ac:dyDescent="0.25">
      <c r="A1775" s="11" t="s">
        <v>1850</v>
      </c>
      <c r="B1775" s="4" t="s">
        <v>1700</v>
      </c>
      <c r="C1775" s="4" t="s">
        <v>1701</v>
      </c>
      <c r="D1775" s="36">
        <v>7.5</v>
      </c>
      <c r="E1775" s="36"/>
      <c r="F1775" s="4" t="s">
        <v>13</v>
      </c>
      <c r="G1775" s="37" t="s">
        <v>1703</v>
      </c>
      <c r="H1775" s="37"/>
      <c r="I1775" s="22" t="s">
        <v>2517</v>
      </c>
      <c r="J1775" s="22" t="s">
        <v>2518</v>
      </c>
      <c r="K1775" s="12" t="s">
        <v>440</v>
      </c>
    </row>
    <row r="1776" spans="1:11" ht="34.5" customHeight="1" x14ac:dyDescent="0.25">
      <c r="A1776" s="11" t="s">
        <v>1850</v>
      </c>
      <c r="B1776" s="4" t="s">
        <v>1700</v>
      </c>
      <c r="C1776" s="4" t="s">
        <v>1701</v>
      </c>
      <c r="D1776" s="36">
        <v>4200</v>
      </c>
      <c r="E1776" s="36"/>
      <c r="F1776" s="4" t="s">
        <v>13</v>
      </c>
      <c r="G1776" s="37" t="s">
        <v>32</v>
      </c>
      <c r="H1776" s="37"/>
      <c r="I1776" s="22" t="s">
        <v>2517</v>
      </c>
      <c r="J1776" s="22" t="s">
        <v>2518</v>
      </c>
      <c r="K1776" s="12" t="s">
        <v>440</v>
      </c>
    </row>
    <row r="1777" spans="1:11" ht="34.5" customHeight="1" x14ac:dyDescent="0.25">
      <c r="A1777" s="11" t="s">
        <v>1851</v>
      </c>
      <c r="B1777" s="4" t="s">
        <v>1700</v>
      </c>
      <c r="C1777" s="4" t="s">
        <v>1701</v>
      </c>
      <c r="D1777" s="36">
        <v>5</v>
      </c>
      <c r="E1777" s="36"/>
      <c r="F1777" s="4" t="s">
        <v>13</v>
      </c>
      <c r="G1777" s="37" t="s">
        <v>1703</v>
      </c>
      <c r="H1777" s="37"/>
      <c r="I1777" s="22" t="s">
        <v>2517</v>
      </c>
      <c r="J1777" s="22" t="s">
        <v>2518</v>
      </c>
      <c r="K1777" s="12" t="s">
        <v>440</v>
      </c>
    </row>
    <row r="1778" spans="1:11" ht="35.25" customHeight="1" x14ac:dyDescent="0.25">
      <c r="A1778" s="11" t="s">
        <v>1851</v>
      </c>
      <c r="B1778" s="4" t="s">
        <v>1700</v>
      </c>
      <c r="C1778" s="4" t="s">
        <v>1701</v>
      </c>
      <c r="D1778" s="36">
        <v>1680</v>
      </c>
      <c r="E1778" s="36"/>
      <c r="F1778" s="4" t="s">
        <v>13</v>
      </c>
      <c r="G1778" s="37" t="s">
        <v>32</v>
      </c>
      <c r="H1778" s="37"/>
      <c r="I1778" s="22" t="s">
        <v>2517</v>
      </c>
      <c r="J1778" s="22" t="s">
        <v>2518</v>
      </c>
      <c r="K1778" s="12" t="s">
        <v>440</v>
      </c>
    </row>
    <row r="1779" spans="1:11" ht="34.5" customHeight="1" x14ac:dyDescent="0.25">
      <c r="A1779" s="11" t="s">
        <v>1852</v>
      </c>
      <c r="B1779" s="4" t="s">
        <v>1700</v>
      </c>
      <c r="C1779" s="4" t="s">
        <v>1701</v>
      </c>
      <c r="D1779" s="36">
        <v>0.65</v>
      </c>
      <c r="E1779" s="36"/>
      <c r="F1779" s="4" t="s">
        <v>13</v>
      </c>
      <c r="G1779" s="37" t="s">
        <v>1703</v>
      </c>
      <c r="H1779" s="37"/>
      <c r="I1779" s="22" t="s">
        <v>2517</v>
      </c>
      <c r="J1779" s="22" t="s">
        <v>2518</v>
      </c>
      <c r="K1779" s="12" t="s">
        <v>440</v>
      </c>
    </row>
    <row r="1780" spans="1:11" ht="34.5" customHeight="1" x14ac:dyDescent="0.25">
      <c r="A1780" s="11" t="s">
        <v>1852</v>
      </c>
      <c r="B1780" s="4" t="s">
        <v>1700</v>
      </c>
      <c r="C1780" s="4" t="s">
        <v>1701</v>
      </c>
      <c r="D1780" s="36">
        <v>6630</v>
      </c>
      <c r="E1780" s="36"/>
      <c r="F1780" s="4" t="s">
        <v>13</v>
      </c>
      <c r="G1780" s="37" t="s">
        <v>32</v>
      </c>
      <c r="H1780" s="37"/>
      <c r="I1780" s="22" t="s">
        <v>2517</v>
      </c>
      <c r="J1780" s="22" t="s">
        <v>2518</v>
      </c>
      <c r="K1780" s="12" t="s">
        <v>440</v>
      </c>
    </row>
    <row r="1781" spans="1:11" ht="34.5" customHeight="1" x14ac:dyDescent="0.25">
      <c r="A1781" s="11" t="s">
        <v>1853</v>
      </c>
      <c r="B1781" s="4" t="s">
        <v>1700</v>
      </c>
      <c r="C1781" s="4" t="s">
        <v>1701</v>
      </c>
      <c r="D1781" s="36">
        <v>0</v>
      </c>
      <c r="E1781" s="36"/>
      <c r="F1781" s="4" t="s">
        <v>13</v>
      </c>
      <c r="G1781" s="37" t="s">
        <v>1703</v>
      </c>
      <c r="H1781" s="37"/>
      <c r="I1781" s="22" t="s">
        <v>2517</v>
      </c>
      <c r="J1781" s="22" t="s">
        <v>2518</v>
      </c>
      <c r="K1781" s="12" t="s">
        <v>440</v>
      </c>
    </row>
    <row r="1782" spans="1:11" ht="34.5" customHeight="1" x14ac:dyDescent="0.25">
      <c r="A1782" s="11" t="s">
        <v>1854</v>
      </c>
      <c r="B1782" s="4" t="s">
        <v>1700</v>
      </c>
      <c r="C1782" s="4" t="s">
        <v>1701</v>
      </c>
      <c r="D1782" s="36">
        <v>630000</v>
      </c>
      <c r="E1782" s="36"/>
      <c r="F1782" s="4" t="s">
        <v>13</v>
      </c>
      <c r="G1782" s="37" t="s">
        <v>1703</v>
      </c>
      <c r="H1782" s="37"/>
      <c r="I1782" s="22" t="s">
        <v>2517</v>
      </c>
      <c r="J1782" s="22" t="s">
        <v>2518</v>
      </c>
      <c r="K1782" s="12" t="s">
        <v>440</v>
      </c>
    </row>
    <row r="1783" spans="1:11" ht="34.5" customHeight="1" x14ac:dyDescent="0.25">
      <c r="A1783" s="11" t="s">
        <v>1855</v>
      </c>
      <c r="B1783" s="4" t="s">
        <v>1700</v>
      </c>
      <c r="C1783" s="4" t="s">
        <v>1701</v>
      </c>
      <c r="D1783" s="36">
        <v>28000</v>
      </c>
      <c r="E1783" s="36"/>
      <c r="F1783" s="4" t="s">
        <v>13</v>
      </c>
      <c r="G1783" s="37" t="s">
        <v>1703</v>
      </c>
      <c r="H1783" s="37"/>
      <c r="I1783" s="22" t="s">
        <v>2517</v>
      </c>
      <c r="J1783" s="22" t="s">
        <v>2518</v>
      </c>
      <c r="K1783" s="12" t="s">
        <v>440</v>
      </c>
    </row>
    <row r="1784" spans="1:11" ht="35.25" customHeight="1" x14ac:dyDescent="0.25">
      <c r="A1784" s="11" t="s">
        <v>1856</v>
      </c>
      <c r="B1784" s="4" t="s">
        <v>1700</v>
      </c>
      <c r="C1784" s="4" t="s">
        <v>1701</v>
      </c>
      <c r="D1784" s="36">
        <v>44625</v>
      </c>
      <c r="E1784" s="36"/>
      <c r="F1784" s="4" t="s">
        <v>13</v>
      </c>
      <c r="G1784" s="37" t="s">
        <v>1703</v>
      </c>
      <c r="H1784" s="37"/>
      <c r="I1784" s="22" t="s">
        <v>2517</v>
      </c>
      <c r="J1784" s="22" t="s">
        <v>2518</v>
      </c>
      <c r="K1784" s="12" t="s">
        <v>440</v>
      </c>
    </row>
    <row r="1785" spans="1:11" ht="34.5" customHeight="1" x14ac:dyDescent="0.25">
      <c r="A1785" s="11" t="s">
        <v>1857</v>
      </c>
      <c r="B1785" s="4" t="s">
        <v>1700</v>
      </c>
      <c r="C1785" s="4" t="s">
        <v>1701</v>
      </c>
      <c r="D1785" s="36">
        <v>0</v>
      </c>
      <c r="E1785" s="36"/>
      <c r="F1785" s="4" t="s">
        <v>13</v>
      </c>
      <c r="G1785" s="37" t="s">
        <v>1703</v>
      </c>
      <c r="H1785" s="37"/>
      <c r="I1785" s="22" t="s">
        <v>2517</v>
      </c>
      <c r="J1785" s="22" t="s">
        <v>2518</v>
      </c>
      <c r="K1785" s="12" t="s">
        <v>440</v>
      </c>
    </row>
    <row r="1786" spans="1:11" ht="34.5" customHeight="1" x14ac:dyDescent="0.25">
      <c r="A1786" s="11" t="s">
        <v>1858</v>
      </c>
      <c r="B1786" s="4" t="s">
        <v>1700</v>
      </c>
      <c r="C1786" s="4" t="s">
        <v>1701</v>
      </c>
      <c r="D1786" s="36">
        <v>840</v>
      </c>
      <c r="E1786" s="36"/>
      <c r="F1786" s="4" t="s">
        <v>13</v>
      </c>
      <c r="G1786" s="37" t="s">
        <v>1703</v>
      </c>
      <c r="H1786" s="37"/>
      <c r="I1786" s="22" t="s">
        <v>2517</v>
      </c>
      <c r="J1786" s="22" t="s">
        <v>2518</v>
      </c>
      <c r="K1786" s="12" t="s">
        <v>440</v>
      </c>
    </row>
    <row r="1787" spans="1:11" ht="34.5" customHeight="1" x14ac:dyDescent="0.25">
      <c r="A1787" s="11" t="s">
        <v>1859</v>
      </c>
      <c r="B1787" s="4" t="s">
        <v>1700</v>
      </c>
      <c r="C1787" s="4" t="s">
        <v>1701</v>
      </c>
      <c r="D1787" s="36">
        <v>28</v>
      </c>
      <c r="E1787" s="36"/>
      <c r="F1787" s="4" t="s">
        <v>13</v>
      </c>
      <c r="G1787" s="37" t="s">
        <v>1703</v>
      </c>
      <c r="H1787" s="37"/>
      <c r="I1787" s="22" t="s">
        <v>2517</v>
      </c>
      <c r="J1787" s="22" t="s">
        <v>2518</v>
      </c>
      <c r="K1787" s="12" t="s">
        <v>440</v>
      </c>
    </row>
    <row r="1788" spans="1:11" ht="34.5" customHeight="1" x14ac:dyDescent="0.25">
      <c r="A1788" s="11" t="s">
        <v>1860</v>
      </c>
      <c r="B1788" s="4" t="s">
        <v>1700</v>
      </c>
      <c r="C1788" s="4" t="s">
        <v>1701</v>
      </c>
      <c r="D1788" s="36">
        <v>18.5</v>
      </c>
      <c r="E1788" s="36"/>
      <c r="F1788" s="4" t="s">
        <v>13</v>
      </c>
      <c r="G1788" s="37" t="s">
        <v>1703</v>
      </c>
      <c r="H1788" s="37"/>
      <c r="I1788" s="22" t="s">
        <v>2517</v>
      </c>
      <c r="J1788" s="22" t="s">
        <v>2518</v>
      </c>
      <c r="K1788" s="12" t="s">
        <v>440</v>
      </c>
    </row>
    <row r="1789" spans="1:11" ht="34.5" customHeight="1" x14ac:dyDescent="0.25">
      <c r="A1789" s="11" t="s">
        <v>1860</v>
      </c>
      <c r="B1789" s="4" t="s">
        <v>1700</v>
      </c>
      <c r="C1789" s="4" t="s">
        <v>1701</v>
      </c>
      <c r="D1789" s="36">
        <v>3145</v>
      </c>
      <c r="E1789" s="36"/>
      <c r="F1789" s="4" t="s">
        <v>13</v>
      </c>
      <c r="G1789" s="37" t="s">
        <v>32</v>
      </c>
      <c r="H1789" s="37"/>
      <c r="I1789" s="22" t="s">
        <v>2517</v>
      </c>
      <c r="J1789" s="22" t="s">
        <v>2518</v>
      </c>
      <c r="K1789" s="12" t="s">
        <v>440</v>
      </c>
    </row>
    <row r="1790" spans="1:11" ht="34.5" customHeight="1" x14ac:dyDescent="0.25">
      <c r="A1790" s="11" t="s">
        <v>1861</v>
      </c>
      <c r="B1790" s="4" t="s">
        <v>1700</v>
      </c>
      <c r="C1790" s="4" t="s">
        <v>1701</v>
      </c>
      <c r="D1790" s="36">
        <v>8.8000000000000007</v>
      </c>
      <c r="E1790" s="36"/>
      <c r="F1790" s="4" t="s">
        <v>13</v>
      </c>
      <c r="G1790" s="37" t="s">
        <v>1703</v>
      </c>
      <c r="H1790" s="37"/>
      <c r="I1790" s="22" t="s">
        <v>2517</v>
      </c>
      <c r="J1790" s="22" t="s">
        <v>2518</v>
      </c>
      <c r="K1790" s="12" t="s">
        <v>440</v>
      </c>
    </row>
    <row r="1791" spans="1:11" ht="35.25" customHeight="1" x14ac:dyDescent="0.25">
      <c r="A1791" s="11" t="s">
        <v>1861</v>
      </c>
      <c r="B1791" s="4" t="s">
        <v>1700</v>
      </c>
      <c r="C1791" s="4" t="s">
        <v>1701</v>
      </c>
      <c r="D1791" s="36">
        <v>11616</v>
      </c>
      <c r="E1791" s="36"/>
      <c r="F1791" s="4" t="s">
        <v>13</v>
      </c>
      <c r="G1791" s="37" t="s">
        <v>32</v>
      </c>
      <c r="H1791" s="37"/>
      <c r="I1791" s="22" t="s">
        <v>2517</v>
      </c>
      <c r="J1791" s="22" t="s">
        <v>2518</v>
      </c>
      <c r="K1791" s="12" t="s">
        <v>440</v>
      </c>
    </row>
    <row r="1792" spans="1:11" ht="34.5" customHeight="1" x14ac:dyDescent="0.25">
      <c r="A1792" s="11" t="s">
        <v>1862</v>
      </c>
      <c r="B1792" s="4" t="s">
        <v>1700</v>
      </c>
      <c r="C1792" s="4" t="s">
        <v>1701</v>
      </c>
      <c r="D1792" s="36">
        <v>0</v>
      </c>
      <c r="E1792" s="36"/>
      <c r="F1792" s="4" t="s">
        <v>13</v>
      </c>
      <c r="G1792" s="37" t="s">
        <v>1703</v>
      </c>
      <c r="H1792" s="37"/>
      <c r="I1792" s="22" t="s">
        <v>2517</v>
      </c>
      <c r="J1792" s="22" t="s">
        <v>2518</v>
      </c>
      <c r="K1792" s="12" t="s">
        <v>440</v>
      </c>
    </row>
    <row r="1793" spans="1:11" ht="34.5" customHeight="1" x14ac:dyDescent="0.25">
      <c r="A1793" s="11" t="s">
        <v>1862</v>
      </c>
      <c r="B1793" s="4" t="s">
        <v>1700</v>
      </c>
      <c r="C1793" s="4" t="s">
        <v>1701</v>
      </c>
      <c r="D1793" s="36">
        <v>7120</v>
      </c>
      <c r="E1793" s="36"/>
      <c r="F1793" s="4" t="s">
        <v>13</v>
      </c>
      <c r="G1793" s="37" t="s">
        <v>32</v>
      </c>
      <c r="H1793" s="37"/>
      <c r="I1793" s="22" t="s">
        <v>2517</v>
      </c>
      <c r="J1793" s="22" t="s">
        <v>2518</v>
      </c>
      <c r="K1793" s="12" t="s">
        <v>440</v>
      </c>
    </row>
    <row r="1794" spans="1:11" ht="34.5" customHeight="1" x14ac:dyDescent="0.25">
      <c r="A1794" s="11" t="s">
        <v>1863</v>
      </c>
      <c r="B1794" s="4" t="s">
        <v>1700</v>
      </c>
      <c r="C1794" s="4" t="s">
        <v>1701</v>
      </c>
      <c r="D1794" s="36">
        <v>68</v>
      </c>
      <c r="E1794" s="36"/>
      <c r="F1794" s="4" t="s">
        <v>13</v>
      </c>
      <c r="G1794" s="37" t="s">
        <v>1703</v>
      </c>
      <c r="H1794" s="37"/>
      <c r="I1794" s="22" t="s">
        <v>2517</v>
      </c>
      <c r="J1794" s="22" t="s">
        <v>2518</v>
      </c>
      <c r="K1794" s="12" t="s">
        <v>440</v>
      </c>
    </row>
    <row r="1795" spans="1:11" ht="34.5" customHeight="1" x14ac:dyDescent="0.25">
      <c r="A1795" s="11" t="s">
        <v>1864</v>
      </c>
      <c r="B1795" s="4" t="s">
        <v>1700</v>
      </c>
      <c r="C1795" s="4" t="s">
        <v>1701</v>
      </c>
      <c r="D1795" s="36">
        <v>40.5</v>
      </c>
      <c r="E1795" s="36"/>
      <c r="F1795" s="4" t="s">
        <v>13</v>
      </c>
      <c r="G1795" s="37" t="s">
        <v>1703</v>
      </c>
      <c r="H1795" s="37"/>
      <c r="I1795" s="22" t="s">
        <v>2517</v>
      </c>
      <c r="J1795" s="22" t="s">
        <v>2518</v>
      </c>
      <c r="K1795" s="12" t="s">
        <v>440</v>
      </c>
    </row>
    <row r="1796" spans="1:11" ht="34.5" customHeight="1" x14ac:dyDescent="0.25">
      <c r="A1796" s="11" t="s">
        <v>1864</v>
      </c>
      <c r="B1796" s="4" t="s">
        <v>1700</v>
      </c>
      <c r="C1796" s="4" t="s">
        <v>1701</v>
      </c>
      <c r="D1796" s="36">
        <v>14580</v>
      </c>
      <c r="E1796" s="36"/>
      <c r="F1796" s="4" t="s">
        <v>13</v>
      </c>
      <c r="G1796" s="37" t="s">
        <v>32</v>
      </c>
      <c r="H1796" s="37"/>
      <c r="I1796" s="22" t="s">
        <v>2517</v>
      </c>
      <c r="J1796" s="22" t="s">
        <v>2518</v>
      </c>
      <c r="K1796" s="12" t="s">
        <v>440</v>
      </c>
    </row>
    <row r="1797" spans="1:11" ht="35.25" customHeight="1" x14ac:dyDescent="0.25">
      <c r="A1797" s="11" t="s">
        <v>1865</v>
      </c>
      <c r="B1797" s="4" t="s">
        <v>1700</v>
      </c>
      <c r="C1797" s="4" t="s">
        <v>1701</v>
      </c>
      <c r="D1797" s="36">
        <v>29.8</v>
      </c>
      <c r="E1797" s="36"/>
      <c r="F1797" s="4" t="s">
        <v>13</v>
      </c>
      <c r="G1797" s="37" t="s">
        <v>1703</v>
      </c>
      <c r="H1797" s="37"/>
      <c r="I1797" s="22" t="s">
        <v>2517</v>
      </c>
      <c r="J1797" s="22" t="s">
        <v>2518</v>
      </c>
      <c r="K1797" s="12" t="s">
        <v>440</v>
      </c>
    </row>
    <row r="1798" spans="1:11" ht="34.5" customHeight="1" x14ac:dyDescent="0.25">
      <c r="A1798" s="11" t="s">
        <v>1865</v>
      </c>
      <c r="B1798" s="4" t="s">
        <v>1700</v>
      </c>
      <c r="C1798" s="4" t="s">
        <v>1701</v>
      </c>
      <c r="D1798" s="36">
        <v>10728</v>
      </c>
      <c r="E1798" s="36"/>
      <c r="F1798" s="4" t="s">
        <v>13</v>
      </c>
      <c r="G1798" s="37" t="s">
        <v>32</v>
      </c>
      <c r="H1798" s="37"/>
      <c r="I1798" s="22" t="s">
        <v>2517</v>
      </c>
      <c r="J1798" s="22" t="s">
        <v>2518</v>
      </c>
      <c r="K1798" s="12" t="s">
        <v>440</v>
      </c>
    </row>
    <row r="1799" spans="1:11" ht="34.5" customHeight="1" x14ac:dyDescent="0.25">
      <c r="A1799" s="11" t="s">
        <v>1866</v>
      </c>
      <c r="B1799" s="4" t="s">
        <v>1700</v>
      </c>
      <c r="C1799" s="4" t="s">
        <v>1701</v>
      </c>
      <c r="D1799" s="36">
        <v>31</v>
      </c>
      <c r="E1799" s="36"/>
      <c r="F1799" s="4" t="s">
        <v>13</v>
      </c>
      <c r="G1799" s="37" t="s">
        <v>1703</v>
      </c>
      <c r="H1799" s="37"/>
      <c r="I1799" s="22" t="s">
        <v>2517</v>
      </c>
      <c r="J1799" s="22" t="s">
        <v>2518</v>
      </c>
      <c r="K1799" s="12" t="s">
        <v>440</v>
      </c>
    </row>
    <row r="1800" spans="1:11" ht="34.5" customHeight="1" x14ac:dyDescent="0.25">
      <c r="A1800" s="11" t="s">
        <v>1866</v>
      </c>
      <c r="B1800" s="4" t="s">
        <v>1700</v>
      </c>
      <c r="C1800" s="4" t="s">
        <v>1701</v>
      </c>
      <c r="D1800" s="36">
        <v>7440</v>
      </c>
      <c r="E1800" s="36"/>
      <c r="F1800" s="4" t="s">
        <v>13</v>
      </c>
      <c r="G1800" s="37" t="s">
        <v>32</v>
      </c>
      <c r="H1800" s="37"/>
      <c r="I1800" s="22" t="s">
        <v>2517</v>
      </c>
      <c r="J1800" s="22" t="s">
        <v>2518</v>
      </c>
      <c r="K1800" s="12" t="s">
        <v>440</v>
      </c>
    </row>
    <row r="1801" spans="1:11" ht="34.5" customHeight="1" x14ac:dyDescent="0.25">
      <c r="A1801" s="11" t="s">
        <v>1867</v>
      </c>
      <c r="B1801" s="4" t="s">
        <v>1700</v>
      </c>
      <c r="C1801" s="4" t="s">
        <v>1701</v>
      </c>
      <c r="D1801" s="36">
        <v>3</v>
      </c>
      <c r="E1801" s="36"/>
      <c r="F1801" s="4" t="s">
        <v>13</v>
      </c>
      <c r="G1801" s="37" t="s">
        <v>1703</v>
      </c>
      <c r="H1801" s="37"/>
      <c r="I1801" s="22" t="s">
        <v>2517</v>
      </c>
      <c r="J1801" s="22" t="s">
        <v>2518</v>
      </c>
      <c r="K1801" s="12" t="s">
        <v>440</v>
      </c>
    </row>
    <row r="1802" spans="1:11" ht="34.5" customHeight="1" x14ac:dyDescent="0.25">
      <c r="A1802" s="11" t="s">
        <v>1867</v>
      </c>
      <c r="B1802" s="4" t="s">
        <v>1700</v>
      </c>
      <c r="C1802" s="4" t="s">
        <v>1701</v>
      </c>
      <c r="D1802" s="36">
        <v>4200</v>
      </c>
      <c r="E1802" s="36"/>
      <c r="F1802" s="4" t="s">
        <v>13</v>
      </c>
      <c r="G1802" s="37" t="s">
        <v>32</v>
      </c>
      <c r="H1802" s="37"/>
      <c r="I1802" s="22" t="s">
        <v>2517</v>
      </c>
      <c r="J1802" s="22" t="s">
        <v>2518</v>
      </c>
      <c r="K1802" s="12" t="s">
        <v>440</v>
      </c>
    </row>
    <row r="1803" spans="1:11" ht="35.25" customHeight="1" x14ac:dyDescent="0.25">
      <c r="A1803" s="11" t="s">
        <v>1868</v>
      </c>
      <c r="B1803" s="4" t="s">
        <v>1700</v>
      </c>
      <c r="C1803" s="4" t="s">
        <v>1701</v>
      </c>
      <c r="D1803" s="36">
        <v>594</v>
      </c>
      <c r="E1803" s="36"/>
      <c r="F1803" s="4" t="s">
        <v>13</v>
      </c>
      <c r="G1803" s="37" t="s">
        <v>32</v>
      </c>
      <c r="H1803" s="37"/>
      <c r="I1803" s="22" t="s">
        <v>2517</v>
      </c>
      <c r="J1803" s="22" t="s">
        <v>2518</v>
      </c>
      <c r="K1803" s="12" t="s">
        <v>440</v>
      </c>
    </row>
    <row r="1804" spans="1:11" ht="34.5" customHeight="1" x14ac:dyDescent="0.25">
      <c r="A1804" s="11" t="s">
        <v>1869</v>
      </c>
      <c r="B1804" s="4" t="s">
        <v>1700</v>
      </c>
      <c r="C1804" s="4" t="s">
        <v>1701</v>
      </c>
      <c r="D1804" s="36">
        <v>390</v>
      </c>
      <c r="E1804" s="36"/>
      <c r="F1804" s="4" t="s">
        <v>13</v>
      </c>
      <c r="G1804" s="37" t="s">
        <v>1703</v>
      </c>
      <c r="H1804" s="37"/>
      <c r="I1804" s="22" t="s">
        <v>2517</v>
      </c>
      <c r="J1804" s="22" t="s">
        <v>2518</v>
      </c>
      <c r="K1804" s="12" t="s">
        <v>440</v>
      </c>
    </row>
    <row r="1805" spans="1:11" ht="34.5" customHeight="1" x14ac:dyDescent="0.25">
      <c r="A1805" s="11" t="s">
        <v>1870</v>
      </c>
      <c r="B1805" s="4" t="s">
        <v>1700</v>
      </c>
      <c r="C1805" s="4" t="s">
        <v>1701</v>
      </c>
      <c r="D1805" s="36">
        <v>705</v>
      </c>
      <c r="E1805" s="36"/>
      <c r="F1805" s="4" t="s">
        <v>13</v>
      </c>
      <c r="G1805" s="37" t="s">
        <v>1703</v>
      </c>
      <c r="H1805" s="37"/>
      <c r="I1805" s="22" t="s">
        <v>2517</v>
      </c>
      <c r="J1805" s="22" t="s">
        <v>2518</v>
      </c>
      <c r="K1805" s="12" t="s">
        <v>440</v>
      </c>
    </row>
    <row r="1806" spans="1:11" ht="34.5" customHeight="1" x14ac:dyDescent="0.25">
      <c r="A1806" s="11" t="s">
        <v>1871</v>
      </c>
      <c r="B1806" s="4" t="s">
        <v>1700</v>
      </c>
      <c r="C1806" s="4" t="s">
        <v>1701</v>
      </c>
      <c r="D1806" s="36">
        <v>1.3</v>
      </c>
      <c r="E1806" s="36"/>
      <c r="F1806" s="4" t="s">
        <v>13</v>
      </c>
      <c r="G1806" s="37" t="s">
        <v>1703</v>
      </c>
      <c r="H1806" s="37"/>
      <c r="I1806" s="22" t="s">
        <v>2517</v>
      </c>
      <c r="J1806" s="22" t="s">
        <v>2518</v>
      </c>
      <c r="K1806" s="12" t="s">
        <v>440</v>
      </c>
    </row>
    <row r="1807" spans="1:11" ht="34.5" customHeight="1" x14ac:dyDescent="0.25">
      <c r="A1807" s="11" t="s">
        <v>1872</v>
      </c>
      <c r="B1807" s="4" t="s">
        <v>1700</v>
      </c>
      <c r="C1807" s="4" t="s">
        <v>1701</v>
      </c>
      <c r="D1807" s="36">
        <v>102</v>
      </c>
      <c r="E1807" s="36"/>
      <c r="F1807" s="4" t="s">
        <v>13</v>
      </c>
      <c r="G1807" s="37" t="s">
        <v>1703</v>
      </c>
      <c r="H1807" s="37"/>
      <c r="I1807" s="22" t="s">
        <v>2517</v>
      </c>
      <c r="J1807" s="22" t="s">
        <v>2518</v>
      </c>
      <c r="K1807" s="12" t="s">
        <v>440</v>
      </c>
    </row>
    <row r="1808" spans="1:11" ht="34.5" customHeight="1" x14ac:dyDescent="0.25">
      <c r="A1808" s="11" t="s">
        <v>1873</v>
      </c>
      <c r="B1808" s="4" t="s">
        <v>1700</v>
      </c>
      <c r="C1808" s="4" t="s">
        <v>1701</v>
      </c>
      <c r="D1808" s="36">
        <v>120</v>
      </c>
      <c r="E1808" s="36"/>
      <c r="F1808" s="4" t="s">
        <v>13</v>
      </c>
      <c r="G1808" s="37" t="s">
        <v>1703</v>
      </c>
      <c r="H1808" s="37"/>
      <c r="I1808" s="22" t="s">
        <v>2517</v>
      </c>
      <c r="J1808" s="22" t="s">
        <v>2518</v>
      </c>
      <c r="K1808" s="12" t="s">
        <v>440</v>
      </c>
    </row>
    <row r="1809" spans="1:18" ht="35.25" customHeight="1" x14ac:dyDescent="0.25">
      <c r="A1809" s="11" t="s">
        <v>1874</v>
      </c>
      <c r="B1809" s="4" t="s">
        <v>1700</v>
      </c>
      <c r="C1809" s="4" t="s">
        <v>1701</v>
      </c>
      <c r="D1809" s="36">
        <v>3168</v>
      </c>
      <c r="E1809" s="36"/>
      <c r="F1809" s="4" t="s">
        <v>13</v>
      </c>
      <c r="G1809" s="37" t="s">
        <v>1703</v>
      </c>
      <c r="H1809" s="37"/>
      <c r="I1809" s="22" t="s">
        <v>2517</v>
      </c>
      <c r="J1809" s="22" t="s">
        <v>2518</v>
      </c>
      <c r="K1809" s="12" t="s">
        <v>440</v>
      </c>
    </row>
    <row r="1810" spans="1:18" ht="34.5" customHeight="1" x14ac:dyDescent="0.25">
      <c r="A1810" s="11" t="s">
        <v>1875</v>
      </c>
      <c r="B1810" s="4" t="s">
        <v>1700</v>
      </c>
      <c r="C1810" s="4" t="s">
        <v>1701</v>
      </c>
      <c r="D1810" s="36">
        <v>6971.76</v>
      </c>
      <c r="E1810" s="36"/>
      <c r="F1810" s="4" t="s">
        <v>13</v>
      </c>
      <c r="G1810" s="37" t="s">
        <v>1703</v>
      </c>
      <c r="H1810" s="37"/>
      <c r="I1810" s="22" t="s">
        <v>2517</v>
      </c>
      <c r="J1810" s="22" t="s">
        <v>2518</v>
      </c>
      <c r="K1810" s="12" t="s">
        <v>440</v>
      </c>
    </row>
    <row r="1811" spans="1:18" ht="34.5" customHeight="1" x14ac:dyDescent="0.25">
      <c r="A1811" s="11" t="s">
        <v>1876</v>
      </c>
      <c r="B1811" s="4" t="s">
        <v>1700</v>
      </c>
      <c r="C1811" s="4" t="s">
        <v>1701</v>
      </c>
      <c r="D1811" s="36">
        <v>26.3</v>
      </c>
      <c r="E1811" s="36"/>
      <c r="F1811" s="4" t="s">
        <v>13</v>
      </c>
      <c r="G1811" s="37" t="s">
        <v>1703</v>
      </c>
      <c r="H1811" s="37"/>
      <c r="I1811" s="22" t="s">
        <v>2517</v>
      </c>
      <c r="J1811" s="22" t="s">
        <v>2518</v>
      </c>
      <c r="K1811" s="12" t="s">
        <v>440</v>
      </c>
    </row>
    <row r="1812" spans="1:18" ht="34.5" customHeight="1" x14ac:dyDescent="0.25">
      <c r="A1812" s="11" t="s">
        <v>1877</v>
      </c>
      <c r="B1812" s="4" t="s">
        <v>1700</v>
      </c>
      <c r="C1812" s="4" t="s">
        <v>1701</v>
      </c>
      <c r="D1812" s="36">
        <v>3</v>
      </c>
      <c r="E1812" s="36"/>
      <c r="F1812" s="4" t="s">
        <v>13</v>
      </c>
      <c r="G1812" s="37" t="s">
        <v>1703</v>
      </c>
      <c r="H1812" s="37"/>
      <c r="I1812" s="22" t="s">
        <v>2517</v>
      </c>
      <c r="J1812" s="22" t="s">
        <v>2518</v>
      </c>
      <c r="K1812" s="12" t="s">
        <v>440</v>
      </c>
    </row>
    <row r="1813" spans="1:18" ht="34.5" customHeight="1" x14ac:dyDescent="0.25">
      <c r="A1813" s="11" t="s">
        <v>1877</v>
      </c>
      <c r="B1813" s="4" t="s">
        <v>1700</v>
      </c>
      <c r="C1813" s="4" t="s">
        <v>1701</v>
      </c>
      <c r="D1813" s="36">
        <v>480</v>
      </c>
      <c r="E1813" s="36"/>
      <c r="F1813" s="4" t="s">
        <v>13</v>
      </c>
      <c r="G1813" s="37" t="s">
        <v>32</v>
      </c>
      <c r="H1813" s="37"/>
      <c r="I1813" s="22" t="s">
        <v>2517</v>
      </c>
      <c r="J1813" s="22" t="s">
        <v>2518</v>
      </c>
      <c r="K1813" s="12" t="s">
        <v>440</v>
      </c>
    </row>
    <row r="1814" spans="1:18" ht="34.5" customHeight="1" x14ac:dyDescent="0.25">
      <c r="A1814" s="11" t="s">
        <v>1878</v>
      </c>
      <c r="B1814" s="4" t="s">
        <v>1700</v>
      </c>
      <c r="C1814" s="4" t="s">
        <v>1701</v>
      </c>
      <c r="D1814" s="36">
        <v>2400</v>
      </c>
      <c r="E1814" s="36"/>
      <c r="F1814" s="4" t="s">
        <v>13</v>
      </c>
      <c r="G1814" s="37" t="s">
        <v>1703</v>
      </c>
      <c r="H1814" s="37"/>
      <c r="I1814" s="22" t="s">
        <v>2517</v>
      </c>
      <c r="J1814" s="22" t="s">
        <v>2518</v>
      </c>
      <c r="K1814" s="12" t="s">
        <v>440</v>
      </c>
      <c r="R1814" t="s">
        <v>2527</v>
      </c>
    </row>
    <row r="1815" spans="1:18" ht="34.5" customHeight="1" x14ac:dyDescent="0.25">
      <c r="A1815" s="11" t="s">
        <v>1879</v>
      </c>
      <c r="B1815" s="4" t="s">
        <v>1700</v>
      </c>
      <c r="C1815" s="4" t="s">
        <v>1701</v>
      </c>
      <c r="D1815" s="36">
        <v>0</v>
      </c>
      <c r="E1815" s="36"/>
      <c r="F1815" s="4" t="s">
        <v>13</v>
      </c>
      <c r="G1815" s="37" t="s">
        <v>1703</v>
      </c>
      <c r="H1815" s="37"/>
      <c r="I1815" s="22" t="s">
        <v>2517</v>
      </c>
      <c r="J1815" s="22" t="s">
        <v>2518</v>
      </c>
      <c r="K1815" s="12" t="s">
        <v>440</v>
      </c>
    </row>
    <row r="1816" spans="1:18" ht="35.25" customHeight="1" x14ac:dyDescent="0.25">
      <c r="A1816" s="11" t="s">
        <v>1880</v>
      </c>
      <c r="B1816" s="4" t="s">
        <v>1700</v>
      </c>
      <c r="C1816" s="4" t="s">
        <v>1701</v>
      </c>
      <c r="D1816" s="36">
        <v>0</v>
      </c>
      <c r="E1816" s="36"/>
      <c r="F1816" s="4" t="s">
        <v>13</v>
      </c>
      <c r="G1816" s="37" t="s">
        <v>1703</v>
      </c>
      <c r="H1816" s="37"/>
      <c r="I1816" s="22" t="s">
        <v>2517</v>
      </c>
      <c r="J1816" s="22" t="s">
        <v>2518</v>
      </c>
      <c r="K1816" s="12" t="s">
        <v>440</v>
      </c>
    </row>
    <row r="1817" spans="1:18" ht="34.5" customHeight="1" x14ac:dyDescent="0.25">
      <c r="A1817" s="11" t="s">
        <v>1881</v>
      </c>
      <c r="B1817" s="4" t="s">
        <v>1700</v>
      </c>
      <c r="C1817" s="4" t="s">
        <v>1701</v>
      </c>
      <c r="D1817" s="36">
        <v>0</v>
      </c>
      <c r="E1817" s="36"/>
      <c r="F1817" s="4" t="s">
        <v>13</v>
      </c>
      <c r="G1817" s="37" t="s">
        <v>1703</v>
      </c>
      <c r="H1817" s="37"/>
      <c r="I1817" s="22" t="s">
        <v>2517</v>
      </c>
      <c r="J1817" s="22" t="s">
        <v>2518</v>
      </c>
      <c r="K1817" s="12" t="s">
        <v>440</v>
      </c>
    </row>
    <row r="1818" spans="1:18" ht="44.25" customHeight="1" x14ac:dyDescent="0.25">
      <c r="A1818" s="11" t="s">
        <v>1882</v>
      </c>
      <c r="B1818" s="4" t="s">
        <v>1700</v>
      </c>
      <c r="C1818" s="4" t="s">
        <v>1701</v>
      </c>
      <c r="D1818" s="36">
        <v>0</v>
      </c>
      <c r="E1818" s="36"/>
      <c r="F1818" s="4" t="s">
        <v>13</v>
      </c>
      <c r="G1818" s="37" t="s">
        <v>1703</v>
      </c>
      <c r="H1818" s="37"/>
      <c r="I1818" s="22" t="s">
        <v>2517</v>
      </c>
      <c r="J1818" s="22" t="s">
        <v>2518</v>
      </c>
      <c r="K1818" s="12" t="s">
        <v>440</v>
      </c>
    </row>
    <row r="1819" spans="1:18" ht="35.25" customHeight="1" x14ac:dyDescent="0.25">
      <c r="A1819" s="11" t="s">
        <v>1883</v>
      </c>
      <c r="B1819" s="4" t="s">
        <v>1700</v>
      </c>
      <c r="C1819" s="4" t="s">
        <v>1701</v>
      </c>
      <c r="D1819" s="36">
        <v>5.9</v>
      </c>
      <c r="E1819" s="36"/>
      <c r="F1819" s="4" t="s">
        <v>13</v>
      </c>
      <c r="G1819" s="37" t="s">
        <v>1703</v>
      </c>
      <c r="H1819" s="37"/>
      <c r="I1819" s="22" t="s">
        <v>2517</v>
      </c>
      <c r="J1819" s="22" t="s">
        <v>2518</v>
      </c>
      <c r="K1819" s="12" t="s">
        <v>440</v>
      </c>
    </row>
    <row r="1820" spans="1:18" ht="34.5" customHeight="1" x14ac:dyDescent="0.25">
      <c r="A1820" s="11" t="s">
        <v>1883</v>
      </c>
      <c r="B1820" s="4" t="s">
        <v>1700</v>
      </c>
      <c r="C1820" s="4" t="s">
        <v>1701</v>
      </c>
      <c r="D1820" s="36">
        <v>2070.9</v>
      </c>
      <c r="E1820" s="36"/>
      <c r="F1820" s="4" t="s">
        <v>13</v>
      </c>
      <c r="G1820" s="37" t="s">
        <v>32</v>
      </c>
      <c r="H1820" s="37"/>
      <c r="I1820" s="22" t="s">
        <v>2517</v>
      </c>
      <c r="J1820" s="22" t="s">
        <v>2518</v>
      </c>
      <c r="K1820" s="12" t="s">
        <v>440</v>
      </c>
    </row>
    <row r="1821" spans="1:18" ht="34.5" customHeight="1" x14ac:dyDescent="0.25">
      <c r="A1821" s="11" t="s">
        <v>1884</v>
      </c>
      <c r="B1821" s="4" t="s">
        <v>1700</v>
      </c>
      <c r="C1821" s="4" t="s">
        <v>1701</v>
      </c>
      <c r="D1821" s="36">
        <v>3.5</v>
      </c>
      <c r="E1821" s="36"/>
      <c r="F1821" s="4" t="s">
        <v>13</v>
      </c>
      <c r="G1821" s="37" t="s">
        <v>1703</v>
      </c>
      <c r="H1821" s="37"/>
      <c r="I1821" s="22" t="s">
        <v>2517</v>
      </c>
      <c r="J1821" s="22" t="s">
        <v>2518</v>
      </c>
      <c r="K1821" s="12" t="s">
        <v>440</v>
      </c>
    </row>
    <row r="1822" spans="1:18" ht="34.5" customHeight="1" x14ac:dyDescent="0.25">
      <c r="A1822" s="11" t="s">
        <v>1884</v>
      </c>
      <c r="B1822" s="4" t="s">
        <v>1700</v>
      </c>
      <c r="C1822" s="4" t="s">
        <v>1701</v>
      </c>
      <c r="D1822" s="36">
        <v>28770</v>
      </c>
      <c r="E1822" s="36"/>
      <c r="F1822" s="4" t="s">
        <v>13</v>
      </c>
      <c r="G1822" s="37" t="s">
        <v>32</v>
      </c>
      <c r="H1822" s="37"/>
      <c r="I1822" s="22" t="s">
        <v>2517</v>
      </c>
      <c r="J1822" s="22" t="s">
        <v>2518</v>
      </c>
      <c r="K1822" s="12" t="s">
        <v>440</v>
      </c>
    </row>
    <row r="1823" spans="1:18" ht="34.5" customHeight="1" x14ac:dyDescent="0.25">
      <c r="A1823" s="11" t="s">
        <v>1885</v>
      </c>
      <c r="B1823" s="4" t="s">
        <v>1700</v>
      </c>
      <c r="C1823" s="4" t="s">
        <v>1701</v>
      </c>
      <c r="D1823" s="36">
        <v>87500</v>
      </c>
      <c r="E1823" s="36"/>
      <c r="F1823" s="4" t="s">
        <v>13</v>
      </c>
      <c r="G1823" s="37" t="s">
        <v>1703</v>
      </c>
      <c r="H1823" s="37"/>
      <c r="I1823" s="22" t="s">
        <v>2517</v>
      </c>
      <c r="J1823" s="22" t="s">
        <v>2518</v>
      </c>
      <c r="K1823" s="12" t="s">
        <v>440</v>
      </c>
    </row>
    <row r="1824" spans="1:18" ht="34.5" customHeight="1" x14ac:dyDescent="0.25">
      <c r="A1824" s="11" t="s">
        <v>1886</v>
      </c>
      <c r="B1824" s="4" t="s">
        <v>1700</v>
      </c>
      <c r="C1824" s="4" t="s">
        <v>1701</v>
      </c>
      <c r="D1824" s="36">
        <v>110000</v>
      </c>
      <c r="E1824" s="36"/>
      <c r="F1824" s="4" t="s">
        <v>13</v>
      </c>
      <c r="G1824" s="37" t="s">
        <v>1703</v>
      </c>
      <c r="H1824" s="37"/>
      <c r="I1824" s="22" t="s">
        <v>2517</v>
      </c>
      <c r="J1824" s="22" t="s">
        <v>2518</v>
      </c>
      <c r="K1824" s="12" t="s">
        <v>440</v>
      </c>
    </row>
    <row r="1825" spans="1:11" ht="45" customHeight="1" x14ac:dyDescent="0.25">
      <c r="A1825" s="11" t="s">
        <v>1887</v>
      </c>
      <c r="B1825" s="4" t="s">
        <v>1700</v>
      </c>
      <c r="C1825" s="4" t="s">
        <v>1701</v>
      </c>
      <c r="D1825" s="36">
        <v>97000</v>
      </c>
      <c r="E1825" s="36"/>
      <c r="F1825" s="4" t="s">
        <v>13</v>
      </c>
      <c r="G1825" s="37" t="s">
        <v>1703</v>
      </c>
      <c r="H1825" s="37"/>
      <c r="I1825" s="22" t="s">
        <v>2517</v>
      </c>
      <c r="J1825" s="22" t="s">
        <v>2518</v>
      </c>
      <c r="K1825" s="12" t="s">
        <v>440</v>
      </c>
    </row>
    <row r="1826" spans="1:11" ht="34.5" customHeight="1" x14ac:dyDescent="0.25">
      <c r="A1826" s="11" t="s">
        <v>1888</v>
      </c>
      <c r="B1826" s="4" t="s">
        <v>1700</v>
      </c>
      <c r="C1826" s="4" t="s">
        <v>1701</v>
      </c>
      <c r="D1826" s="36">
        <v>1.3</v>
      </c>
      <c r="E1826" s="36"/>
      <c r="F1826" s="4" t="s">
        <v>13</v>
      </c>
      <c r="G1826" s="37" t="s">
        <v>1703</v>
      </c>
      <c r="H1826" s="37"/>
      <c r="I1826" s="22" t="s">
        <v>2517</v>
      </c>
      <c r="J1826" s="22" t="s">
        <v>2518</v>
      </c>
      <c r="K1826" s="12" t="s">
        <v>440</v>
      </c>
    </row>
    <row r="1827" spans="1:11" ht="34.5" customHeight="1" x14ac:dyDescent="0.25">
      <c r="A1827" s="11" t="s">
        <v>1889</v>
      </c>
      <c r="B1827" s="4" t="s">
        <v>1700</v>
      </c>
      <c r="C1827" s="4" t="s">
        <v>1701</v>
      </c>
      <c r="D1827" s="36">
        <v>13.3</v>
      </c>
      <c r="E1827" s="36"/>
      <c r="F1827" s="4" t="s">
        <v>13</v>
      </c>
      <c r="G1827" s="37" t="s">
        <v>1703</v>
      </c>
      <c r="H1827" s="37"/>
      <c r="I1827" s="22" t="s">
        <v>2517</v>
      </c>
      <c r="J1827" s="22" t="s">
        <v>2518</v>
      </c>
      <c r="K1827" s="12" t="s">
        <v>440</v>
      </c>
    </row>
    <row r="1828" spans="1:11" ht="34.5" customHeight="1" x14ac:dyDescent="0.25">
      <c r="A1828" s="11" t="s">
        <v>1890</v>
      </c>
      <c r="B1828" s="4" t="s">
        <v>1700</v>
      </c>
      <c r="C1828" s="4" t="s">
        <v>1701</v>
      </c>
      <c r="D1828" s="36">
        <v>43</v>
      </c>
      <c r="E1828" s="36"/>
      <c r="F1828" s="4" t="s">
        <v>13</v>
      </c>
      <c r="G1828" s="37" t="s">
        <v>1703</v>
      </c>
      <c r="H1828" s="37"/>
      <c r="I1828" s="22" t="s">
        <v>2517</v>
      </c>
      <c r="J1828" s="22" t="s">
        <v>2518</v>
      </c>
      <c r="K1828" s="12" t="s">
        <v>440</v>
      </c>
    </row>
    <row r="1829" spans="1:11" ht="35.25" customHeight="1" x14ac:dyDescent="0.25">
      <c r="A1829" s="11" t="s">
        <v>1891</v>
      </c>
      <c r="B1829" s="4" t="s">
        <v>1700</v>
      </c>
      <c r="C1829" s="4" t="s">
        <v>1701</v>
      </c>
      <c r="D1829" s="36">
        <v>18.600000000000001</v>
      </c>
      <c r="E1829" s="36"/>
      <c r="F1829" s="4" t="s">
        <v>13</v>
      </c>
      <c r="G1829" s="37" t="s">
        <v>1703</v>
      </c>
      <c r="H1829" s="37"/>
      <c r="I1829" s="22" t="s">
        <v>2517</v>
      </c>
      <c r="J1829" s="22" t="s">
        <v>2518</v>
      </c>
      <c r="K1829" s="12" t="s">
        <v>440</v>
      </c>
    </row>
    <row r="1830" spans="1:11" ht="44.25" customHeight="1" x14ac:dyDescent="0.25">
      <c r="A1830" s="11" t="s">
        <v>1892</v>
      </c>
      <c r="B1830" s="4" t="s">
        <v>1700</v>
      </c>
      <c r="C1830" s="4" t="s">
        <v>1701</v>
      </c>
      <c r="D1830" s="36">
        <v>28</v>
      </c>
      <c r="E1830" s="36"/>
      <c r="F1830" s="4" t="s">
        <v>13</v>
      </c>
      <c r="G1830" s="37" t="s">
        <v>1703</v>
      </c>
      <c r="H1830" s="37"/>
      <c r="I1830" s="22" t="s">
        <v>2517</v>
      </c>
      <c r="J1830" s="22" t="s">
        <v>2518</v>
      </c>
      <c r="K1830" s="12" t="s">
        <v>440</v>
      </c>
    </row>
    <row r="1831" spans="1:11" ht="34.5" customHeight="1" x14ac:dyDescent="0.25">
      <c r="A1831" s="11" t="s">
        <v>1893</v>
      </c>
      <c r="B1831" s="4" t="s">
        <v>1700</v>
      </c>
      <c r="C1831" s="4" t="s">
        <v>1701</v>
      </c>
      <c r="D1831" s="36">
        <v>15.2</v>
      </c>
      <c r="E1831" s="36"/>
      <c r="F1831" s="4" t="s">
        <v>13</v>
      </c>
      <c r="G1831" s="37" t="s">
        <v>1703</v>
      </c>
      <c r="H1831" s="37"/>
      <c r="I1831" s="22" t="s">
        <v>2517</v>
      </c>
      <c r="J1831" s="22" t="s">
        <v>2518</v>
      </c>
      <c r="K1831" s="12" t="s">
        <v>440</v>
      </c>
    </row>
    <row r="1832" spans="1:11" ht="45" customHeight="1" x14ac:dyDescent="0.25">
      <c r="A1832" s="11" t="s">
        <v>1894</v>
      </c>
      <c r="B1832" s="4" t="s">
        <v>1700</v>
      </c>
      <c r="C1832" s="4" t="s">
        <v>1701</v>
      </c>
      <c r="D1832" s="36">
        <v>30319.5</v>
      </c>
      <c r="E1832" s="36"/>
      <c r="F1832" s="4" t="s">
        <v>13</v>
      </c>
      <c r="G1832" s="37" t="s">
        <v>1703</v>
      </c>
      <c r="H1832" s="37"/>
      <c r="I1832" s="22" t="s">
        <v>2517</v>
      </c>
      <c r="J1832" s="22" t="s">
        <v>2518</v>
      </c>
      <c r="K1832" s="12" t="s">
        <v>440</v>
      </c>
    </row>
    <row r="1833" spans="1:11" ht="34.5" customHeight="1" x14ac:dyDescent="0.25">
      <c r="A1833" s="11" t="s">
        <v>1895</v>
      </c>
      <c r="B1833" s="4" t="s">
        <v>1700</v>
      </c>
      <c r="C1833" s="4" t="s">
        <v>1701</v>
      </c>
      <c r="D1833" s="36">
        <v>29</v>
      </c>
      <c r="E1833" s="36"/>
      <c r="F1833" s="4" t="s">
        <v>13</v>
      </c>
      <c r="G1833" s="37" t="s">
        <v>1703</v>
      </c>
      <c r="H1833" s="37"/>
      <c r="I1833" s="22" t="s">
        <v>2517</v>
      </c>
      <c r="J1833" s="22" t="s">
        <v>2518</v>
      </c>
      <c r="K1833" s="12" t="s">
        <v>440</v>
      </c>
    </row>
    <row r="1834" spans="1:11" ht="34.5" customHeight="1" x14ac:dyDescent="0.25">
      <c r="A1834" s="11" t="s">
        <v>1895</v>
      </c>
      <c r="B1834" s="4" t="s">
        <v>1700</v>
      </c>
      <c r="C1834" s="4" t="s">
        <v>1701</v>
      </c>
      <c r="D1834" s="36">
        <v>1450</v>
      </c>
      <c r="E1834" s="36"/>
      <c r="F1834" s="4" t="s">
        <v>13</v>
      </c>
      <c r="G1834" s="37" t="s">
        <v>32</v>
      </c>
      <c r="H1834" s="37"/>
      <c r="I1834" s="22" t="s">
        <v>2517</v>
      </c>
      <c r="J1834" s="22" t="s">
        <v>2518</v>
      </c>
      <c r="K1834" s="12" t="s">
        <v>440</v>
      </c>
    </row>
    <row r="1835" spans="1:11" ht="34.5" customHeight="1" x14ac:dyDescent="0.25">
      <c r="A1835" s="11" t="s">
        <v>1896</v>
      </c>
      <c r="B1835" s="4" t="s">
        <v>1700</v>
      </c>
      <c r="C1835" s="4" t="s">
        <v>1701</v>
      </c>
      <c r="D1835" s="36">
        <v>4747.5</v>
      </c>
      <c r="E1835" s="36"/>
      <c r="F1835" s="4" t="s">
        <v>13</v>
      </c>
      <c r="G1835" s="37" t="s">
        <v>1703</v>
      </c>
      <c r="H1835" s="37"/>
      <c r="I1835" s="22" t="s">
        <v>2517</v>
      </c>
      <c r="J1835" s="22" t="s">
        <v>2518</v>
      </c>
      <c r="K1835" s="12" t="s">
        <v>440</v>
      </c>
    </row>
    <row r="1836" spans="1:11" ht="35.25" customHeight="1" x14ac:dyDescent="0.25">
      <c r="A1836" s="11" t="s">
        <v>1897</v>
      </c>
      <c r="B1836" s="4" t="s">
        <v>1700</v>
      </c>
      <c r="C1836" s="4" t="s">
        <v>1701</v>
      </c>
      <c r="D1836" s="36">
        <v>6</v>
      </c>
      <c r="E1836" s="36"/>
      <c r="F1836" s="4" t="s">
        <v>13</v>
      </c>
      <c r="G1836" s="37" t="s">
        <v>1703</v>
      </c>
      <c r="H1836" s="37"/>
      <c r="I1836" s="22" t="s">
        <v>2517</v>
      </c>
      <c r="J1836" s="22" t="s">
        <v>2518</v>
      </c>
      <c r="K1836" s="12" t="s">
        <v>440</v>
      </c>
    </row>
    <row r="1837" spans="1:11" ht="34.5" customHeight="1" x14ac:dyDescent="0.25">
      <c r="A1837" s="11" t="s">
        <v>1897</v>
      </c>
      <c r="B1837" s="4" t="s">
        <v>1700</v>
      </c>
      <c r="C1837" s="4" t="s">
        <v>1701</v>
      </c>
      <c r="D1837" s="36">
        <v>7620</v>
      </c>
      <c r="E1837" s="36"/>
      <c r="F1837" s="4" t="s">
        <v>13</v>
      </c>
      <c r="G1837" s="37" t="s">
        <v>32</v>
      </c>
      <c r="H1837" s="37"/>
      <c r="I1837" s="22" t="s">
        <v>2517</v>
      </c>
      <c r="J1837" s="22" t="s">
        <v>2518</v>
      </c>
      <c r="K1837" s="12" t="s">
        <v>440</v>
      </c>
    </row>
    <row r="1838" spans="1:11" ht="34.5" customHeight="1" x14ac:dyDescent="0.25">
      <c r="A1838" s="11" t="s">
        <v>1898</v>
      </c>
      <c r="B1838" s="4" t="s">
        <v>1700</v>
      </c>
      <c r="C1838" s="4" t="s">
        <v>1701</v>
      </c>
      <c r="D1838" s="36">
        <v>180</v>
      </c>
      <c r="E1838" s="36"/>
      <c r="F1838" s="4" t="s">
        <v>13</v>
      </c>
      <c r="G1838" s="37" t="s">
        <v>1703</v>
      </c>
      <c r="H1838" s="37"/>
      <c r="I1838" s="22" t="s">
        <v>2517</v>
      </c>
      <c r="J1838" s="22" t="s">
        <v>2518</v>
      </c>
      <c r="K1838" s="12" t="s">
        <v>440</v>
      </c>
    </row>
    <row r="1839" spans="1:11" ht="34.5" customHeight="1" x14ac:dyDescent="0.25">
      <c r="A1839" s="11" t="s">
        <v>1899</v>
      </c>
      <c r="B1839" s="4" t="s">
        <v>1700</v>
      </c>
      <c r="C1839" s="4" t="s">
        <v>1701</v>
      </c>
      <c r="D1839" s="36">
        <v>60000</v>
      </c>
      <c r="E1839" s="36"/>
      <c r="F1839" s="4" t="s">
        <v>13</v>
      </c>
      <c r="G1839" s="37" t="s">
        <v>1703</v>
      </c>
      <c r="H1839" s="37"/>
      <c r="I1839" s="22" t="s">
        <v>2517</v>
      </c>
      <c r="J1839" s="22" t="s">
        <v>2518</v>
      </c>
      <c r="K1839" s="12" t="s">
        <v>440</v>
      </c>
    </row>
    <row r="1840" spans="1:11" ht="34.5" customHeight="1" x14ac:dyDescent="0.25">
      <c r="A1840" s="11" t="s">
        <v>1900</v>
      </c>
      <c r="B1840" s="4" t="s">
        <v>1700</v>
      </c>
      <c r="C1840" s="4" t="s">
        <v>1701</v>
      </c>
      <c r="D1840" s="36">
        <v>45</v>
      </c>
      <c r="E1840" s="36"/>
      <c r="F1840" s="4" t="s">
        <v>13</v>
      </c>
      <c r="G1840" s="37" t="s">
        <v>1703</v>
      </c>
      <c r="H1840" s="37"/>
      <c r="I1840" s="22" t="s">
        <v>2517</v>
      </c>
      <c r="J1840" s="22" t="s">
        <v>2518</v>
      </c>
      <c r="K1840" s="12" t="s">
        <v>440</v>
      </c>
    </row>
    <row r="1841" spans="1:11" ht="34.5" customHeight="1" x14ac:dyDescent="0.25">
      <c r="A1841" s="11" t="s">
        <v>1901</v>
      </c>
      <c r="B1841" s="4" t="s">
        <v>1700</v>
      </c>
      <c r="C1841" s="4" t="s">
        <v>1701</v>
      </c>
      <c r="D1841" s="36">
        <v>684</v>
      </c>
      <c r="E1841" s="36"/>
      <c r="F1841" s="4" t="s">
        <v>13</v>
      </c>
      <c r="G1841" s="37" t="s">
        <v>1703</v>
      </c>
      <c r="H1841" s="37"/>
      <c r="I1841" s="22" t="s">
        <v>2517</v>
      </c>
      <c r="J1841" s="22" t="s">
        <v>2518</v>
      </c>
      <c r="K1841" s="12" t="s">
        <v>440</v>
      </c>
    </row>
    <row r="1842" spans="1:11" ht="35.25" customHeight="1" x14ac:dyDescent="0.25">
      <c r="A1842" s="11" t="s">
        <v>1902</v>
      </c>
      <c r="B1842" s="4" t="s">
        <v>1700</v>
      </c>
      <c r="C1842" s="4" t="s">
        <v>1701</v>
      </c>
      <c r="D1842" s="36">
        <v>31</v>
      </c>
      <c r="E1842" s="36"/>
      <c r="F1842" s="4" t="s">
        <v>13</v>
      </c>
      <c r="G1842" s="37" t="s">
        <v>1703</v>
      </c>
      <c r="H1842" s="37"/>
      <c r="I1842" s="22" t="s">
        <v>2517</v>
      </c>
      <c r="J1842" s="22" t="s">
        <v>2518</v>
      </c>
      <c r="K1842" s="12" t="s">
        <v>440</v>
      </c>
    </row>
    <row r="1843" spans="1:11" ht="34.5" customHeight="1" x14ac:dyDescent="0.25">
      <c r="A1843" s="11" t="s">
        <v>1902</v>
      </c>
      <c r="B1843" s="4" t="s">
        <v>1700</v>
      </c>
      <c r="C1843" s="4" t="s">
        <v>1701</v>
      </c>
      <c r="D1843" s="36">
        <v>15239.18</v>
      </c>
      <c r="E1843" s="36"/>
      <c r="F1843" s="4" t="s">
        <v>13</v>
      </c>
      <c r="G1843" s="37" t="s">
        <v>32</v>
      </c>
      <c r="H1843" s="37"/>
      <c r="I1843" s="22" t="s">
        <v>2517</v>
      </c>
      <c r="J1843" s="22" t="s">
        <v>2518</v>
      </c>
      <c r="K1843" s="12" t="s">
        <v>440</v>
      </c>
    </row>
    <row r="1844" spans="1:11" ht="34.5" customHeight="1" x14ac:dyDescent="0.25">
      <c r="A1844" s="11" t="s">
        <v>1903</v>
      </c>
      <c r="B1844" s="4" t="s">
        <v>1700</v>
      </c>
      <c r="C1844" s="4" t="s">
        <v>1701</v>
      </c>
      <c r="D1844" s="36">
        <v>687</v>
      </c>
      <c r="E1844" s="36"/>
      <c r="F1844" s="4" t="s">
        <v>13</v>
      </c>
      <c r="G1844" s="37" t="s">
        <v>1703</v>
      </c>
      <c r="H1844" s="37"/>
      <c r="I1844" s="22" t="s">
        <v>2517</v>
      </c>
      <c r="J1844" s="22" t="s">
        <v>2518</v>
      </c>
      <c r="K1844" s="12" t="s">
        <v>440</v>
      </c>
    </row>
    <row r="1845" spans="1:11" ht="34.5" customHeight="1" x14ac:dyDescent="0.25">
      <c r="A1845" s="11" t="s">
        <v>1904</v>
      </c>
      <c r="B1845" s="4" t="s">
        <v>1700</v>
      </c>
      <c r="C1845" s="4" t="s">
        <v>1701</v>
      </c>
      <c r="D1845" s="36">
        <v>63.5</v>
      </c>
      <c r="E1845" s="36"/>
      <c r="F1845" s="4" t="s">
        <v>13</v>
      </c>
      <c r="G1845" s="37" t="s">
        <v>1703</v>
      </c>
      <c r="H1845" s="37"/>
      <c r="I1845" s="22" t="s">
        <v>2517</v>
      </c>
      <c r="J1845" s="22" t="s">
        <v>2518</v>
      </c>
      <c r="K1845" s="12" t="s">
        <v>440</v>
      </c>
    </row>
    <row r="1846" spans="1:11" ht="34.5" customHeight="1" x14ac:dyDescent="0.25">
      <c r="A1846" s="11" t="s">
        <v>1904</v>
      </c>
      <c r="B1846" s="4" t="s">
        <v>1700</v>
      </c>
      <c r="C1846" s="4" t="s">
        <v>1701</v>
      </c>
      <c r="D1846" s="36">
        <v>2540</v>
      </c>
      <c r="E1846" s="36"/>
      <c r="F1846" s="4" t="s">
        <v>13</v>
      </c>
      <c r="G1846" s="37" t="s">
        <v>32</v>
      </c>
      <c r="H1846" s="37"/>
      <c r="I1846" s="22" t="s">
        <v>2517</v>
      </c>
      <c r="J1846" s="22" t="s">
        <v>2518</v>
      </c>
      <c r="K1846" s="12" t="s">
        <v>440</v>
      </c>
    </row>
    <row r="1847" spans="1:11" ht="34.5" customHeight="1" x14ac:dyDescent="0.25">
      <c r="A1847" s="11" t="s">
        <v>1905</v>
      </c>
      <c r="B1847" s="4" t="s">
        <v>1700</v>
      </c>
      <c r="C1847" s="4" t="s">
        <v>1701</v>
      </c>
      <c r="D1847" s="36">
        <v>25.6</v>
      </c>
      <c r="E1847" s="36"/>
      <c r="F1847" s="4" t="s">
        <v>13</v>
      </c>
      <c r="G1847" s="37" t="s">
        <v>1703</v>
      </c>
      <c r="H1847" s="37"/>
      <c r="I1847" s="22" t="s">
        <v>2517</v>
      </c>
      <c r="J1847" s="22" t="s">
        <v>2518</v>
      </c>
      <c r="K1847" s="12" t="s">
        <v>440</v>
      </c>
    </row>
    <row r="1848" spans="1:11" ht="35.25" customHeight="1" x14ac:dyDescent="0.25">
      <c r="A1848" s="11" t="s">
        <v>1905</v>
      </c>
      <c r="B1848" s="4" t="s">
        <v>1700</v>
      </c>
      <c r="C1848" s="4" t="s">
        <v>1701</v>
      </c>
      <c r="D1848" s="36">
        <v>11520</v>
      </c>
      <c r="E1848" s="36"/>
      <c r="F1848" s="4" t="s">
        <v>13</v>
      </c>
      <c r="G1848" s="37" t="s">
        <v>32</v>
      </c>
      <c r="H1848" s="37"/>
      <c r="I1848" s="22" t="s">
        <v>2517</v>
      </c>
      <c r="J1848" s="22" t="s">
        <v>2518</v>
      </c>
      <c r="K1848" s="12" t="s">
        <v>440</v>
      </c>
    </row>
    <row r="1849" spans="1:11" ht="34.5" customHeight="1" x14ac:dyDescent="0.25">
      <c r="A1849" s="11" t="s">
        <v>1906</v>
      </c>
      <c r="B1849" s="4" t="s">
        <v>1700</v>
      </c>
      <c r="C1849" s="4" t="s">
        <v>1701</v>
      </c>
      <c r="D1849" s="36">
        <v>6.5</v>
      </c>
      <c r="E1849" s="36"/>
      <c r="F1849" s="4" t="s">
        <v>13</v>
      </c>
      <c r="G1849" s="37" t="s">
        <v>1703</v>
      </c>
      <c r="H1849" s="37"/>
      <c r="I1849" s="22" t="s">
        <v>2517</v>
      </c>
      <c r="J1849" s="22" t="s">
        <v>2518</v>
      </c>
      <c r="K1849" s="12" t="s">
        <v>440</v>
      </c>
    </row>
    <row r="1850" spans="1:11" ht="34.5" customHeight="1" x14ac:dyDescent="0.25">
      <c r="A1850" s="11" t="s">
        <v>1906</v>
      </c>
      <c r="B1850" s="4" t="s">
        <v>1700</v>
      </c>
      <c r="C1850" s="4" t="s">
        <v>1701</v>
      </c>
      <c r="D1850" s="36">
        <v>2990</v>
      </c>
      <c r="E1850" s="36"/>
      <c r="F1850" s="4" t="s">
        <v>13</v>
      </c>
      <c r="G1850" s="37" t="s">
        <v>32</v>
      </c>
      <c r="H1850" s="37"/>
      <c r="I1850" s="22" t="s">
        <v>2517</v>
      </c>
      <c r="J1850" s="22" t="s">
        <v>2518</v>
      </c>
      <c r="K1850" s="12" t="s">
        <v>440</v>
      </c>
    </row>
    <row r="1851" spans="1:11" ht="34.5" customHeight="1" x14ac:dyDescent="0.25">
      <c r="A1851" s="11" t="s">
        <v>1907</v>
      </c>
      <c r="B1851" s="4" t="s">
        <v>1700</v>
      </c>
      <c r="C1851" s="4" t="s">
        <v>1701</v>
      </c>
      <c r="D1851" s="36">
        <v>3</v>
      </c>
      <c r="E1851" s="36"/>
      <c r="F1851" s="4" t="s">
        <v>13</v>
      </c>
      <c r="G1851" s="37" t="s">
        <v>1703</v>
      </c>
      <c r="H1851" s="37"/>
      <c r="I1851" s="22" t="s">
        <v>2517</v>
      </c>
      <c r="J1851" s="22" t="s">
        <v>2518</v>
      </c>
      <c r="K1851" s="12" t="s">
        <v>440</v>
      </c>
    </row>
    <row r="1852" spans="1:11" ht="34.5" customHeight="1" x14ac:dyDescent="0.25">
      <c r="A1852" s="11" t="s">
        <v>1907</v>
      </c>
      <c r="B1852" s="4" t="s">
        <v>1700</v>
      </c>
      <c r="C1852" s="4" t="s">
        <v>1701</v>
      </c>
      <c r="D1852" s="36">
        <v>330</v>
      </c>
      <c r="E1852" s="36"/>
      <c r="F1852" s="4" t="s">
        <v>13</v>
      </c>
      <c r="G1852" s="37" t="s">
        <v>32</v>
      </c>
      <c r="H1852" s="37"/>
      <c r="I1852" s="22" t="s">
        <v>2517</v>
      </c>
      <c r="J1852" s="22" t="s">
        <v>2518</v>
      </c>
      <c r="K1852" s="12" t="s">
        <v>440</v>
      </c>
    </row>
    <row r="1853" spans="1:11" ht="34.5" customHeight="1" x14ac:dyDescent="0.25">
      <c r="A1853" s="11" t="s">
        <v>1908</v>
      </c>
      <c r="B1853" s="4" t="s">
        <v>1700</v>
      </c>
      <c r="C1853" s="4" t="s">
        <v>1701</v>
      </c>
      <c r="D1853" s="36">
        <v>2.8</v>
      </c>
      <c r="E1853" s="36"/>
      <c r="F1853" s="4" t="s">
        <v>13</v>
      </c>
      <c r="G1853" s="37" t="s">
        <v>1703</v>
      </c>
      <c r="H1853" s="37"/>
      <c r="I1853" s="22" t="s">
        <v>2517</v>
      </c>
      <c r="J1853" s="22" t="s">
        <v>2518</v>
      </c>
      <c r="K1853" s="12" t="s">
        <v>440</v>
      </c>
    </row>
    <row r="1854" spans="1:11" ht="34.5" customHeight="1" x14ac:dyDescent="0.25">
      <c r="A1854" s="11" t="s">
        <v>1908</v>
      </c>
      <c r="B1854" s="4" t="s">
        <v>1700</v>
      </c>
      <c r="C1854" s="4" t="s">
        <v>1701</v>
      </c>
      <c r="D1854" s="36">
        <v>980</v>
      </c>
      <c r="E1854" s="36"/>
      <c r="F1854" s="4" t="s">
        <v>13</v>
      </c>
      <c r="G1854" s="37" t="s">
        <v>32</v>
      </c>
      <c r="H1854" s="37"/>
      <c r="I1854" s="22" t="s">
        <v>2517</v>
      </c>
      <c r="J1854" s="22" t="s">
        <v>2518</v>
      </c>
      <c r="K1854" s="12" t="s">
        <v>440</v>
      </c>
    </row>
    <row r="1855" spans="1:11" ht="35.25" customHeight="1" x14ac:dyDescent="0.25">
      <c r="A1855" s="11" t="s">
        <v>1909</v>
      </c>
      <c r="B1855" s="4" t="s">
        <v>1700</v>
      </c>
      <c r="C1855" s="4" t="s">
        <v>1701</v>
      </c>
      <c r="D1855" s="36">
        <v>4815</v>
      </c>
      <c r="E1855" s="36"/>
      <c r="F1855" s="4" t="s">
        <v>13</v>
      </c>
      <c r="G1855" s="37" t="s">
        <v>1703</v>
      </c>
      <c r="H1855" s="37"/>
      <c r="I1855" s="22" t="s">
        <v>2517</v>
      </c>
      <c r="J1855" s="22" t="s">
        <v>2518</v>
      </c>
      <c r="K1855" s="12" t="s">
        <v>440</v>
      </c>
    </row>
    <row r="1856" spans="1:11" ht="34.5" customHeight="1" x14ac:dyDescent="0.25">
      <c r="A1856" s="11" t="s">
        <v>1910</v>
      </c>
      <c r="B1856" s="4" t="s">
        <v>1700</v>
      </c>
      <c r="C1856" s="4" t="s">
        <v>1701</v>
      </c>
      <c r="D1856" s="36">
        <v>4</v>
      </c>
      <c r="E1856" s="36"/>
      <c r="F1856" s="4" t="s">
        <v>13</v>
      </c>
      <c r="G1856" s="37" t="s">
        <v>1703</v>
      </c>
      <c r="H1856" s="37"/>
      <c r="I1856" s="22" t="s">
        <v>2517</v>
      </c>
      <c r="J1856" s="22" t="s">
        <v>2518</v>
      </c>
      <c r="K1856" s="12" t="s">
        <v>440</v>
      </c>
    </row>
    <row r="1857" spans="1:11" ht="34.5" customHeight="1" x14ac:dyDescent="0.25">
      <c r="A1857" s="11" t="s">
        <v>1910</v>
      </c>
      <c r="B1857" s="4" t="s">
        <v>1700</v>
      </c>
      <c r="C1857" s="4" t="s">
        <v>1701</v>
      </c>
      <c r="D1857" s="36">
        <v>240</v>
      </c>
      <c r="E1857" s="36"/>
      <c r="F1857" s="4" t="s">
        <v>13</v>
      </c>
      <c r="G1857" s="37" t="s">
        <v>32</v>
      </c>
      <c r="H1857" s="37"/>
      <c r="I1857" s="22" t="s">
        <v>2517</v>
      </c>
      <c r="J1857" s="22" t="s">
        <v>2518</v>
      </c>
      <c r="K1857" s="12" t="s">
        <v>440</v>
      </c>
    </row>
    <row r="1858" spans="1:11" ht="34.5" customHeight="1" x14ac:dyDescent="0.25">
      <c r="A1858" s="11" t="s">
        <v>1911</v>
      </c>
      <c r="B1858" s="4" t="s">
        <v>1700</v>
      </c>
      <c r="C1858" s="4" t="s">
        <v>1701</v>
      </c>
      <c r="D1858" s="36">
        <v>210</v>
      </c>
      <c r="E1858" s="36"/>
      <c r="F1858" s="4" t="s">
        <v>13</v>
      </c>
      <c r="G1858" s="37" t="s">
        <v>1703</v>
      </c>
      <c r="H1858" s="37"/>
      <c r="I1858" s="22" t="s">
        <v>2517</v>
      </c>
      <c r="J1858" s="22" t="s">
        <v>2518</v>
      </c>
      <c r="K1858" s="12" t="s">
        <v>440</v>
      </c>
    </row>
    <row r="1859" spans="1:11" ht="34.5" customHeight="1" x14ac:dyDescent="0.25">
      <c r="A1859" s="11" t="s">
        <v>1912</v>
      </c>
      <c r="B1859" s="4" t="s">
        <v>1700</v>
      </c>
      <c r="C1859" s="4" t="s">
        <v>1701</v>
      </c>
      <c r="D1859" s="36">
        <v>224</v>
      </c>
      <c r="E1859" s="36"/>
      <c r="F1859" s="4" t="s">
        <v>13</v>
      </c>
      <c r="G1859" s="37" t="s">
        <v>1703</v>
      </c>
      <c r="H1859" s="37"/>
      <c r="I1859" s="22" t="s">
        <v>2517</v>
      </c>
      <c r="J1859" s="22" t="s">
        <v>2518</v>
      </c>
      <c r="K1859" s="12" t="s">
        <v>440</v>
      </c>
    </row>
    <row r="1860" spans="1:11" ht="34.5" customHeight="1" x14ac:dyDescent="0.25">
      <c r="A1860" s="11" t="s">
        <v>1913</v>
      </c>
      <c r="B1860" s="4" t="s">
        <v>1700</v>
      </c>
      <c r="C1860" s="4" t="s">
        <v>1701</v>
      </c>
      <c r="D1860" s="36">
        <v>0.5</v>
      </c>
      <c r="E1860" s="36"/>
      <c r="F1860" s="4" t="s">
        <v>13</v>
      </c>
      <c r="G1860" s="37" t="s">
        <v>1703</v>
      </c>
      <c r="H1860" s="37"/>
      <c r="I1860" s="22" t="s">
        <v>2517</v>
      </c>
      <c r="J1860" s="22" t="s">
        <v>2518</v>
      </c>
      <c r="K1860" s="12" t="s">
        <v>440</v>
      </c>
    </row>
    <row r="1861" spans="1:11" ht="35.25" customHeight="1" x14ac:dyDescent="0.25">
      <c r="A1861" s="11" t="s">
        <v>1914</v>
      </c>
      <c r="B1861" s="4" t="s">
        <v>1700</v>
      </c>
      <c r="C1861" s="4" t="s">
        <v>1701</v>
      </c>
      <c r="D1861" s="36">
        <v>6389.78</v>
      </c>
      <c r="E1861" s="36"/>
      <c r="F1861" s="4" t="s">
        <v>13</v>
      </c>
      <c r="G1861" s="37" t="s">
        <v>1703</v>
      </c>
      <c r="H1861" s="37"/>
      <c r="I1861" s="22" t="s">
        <v>2517</v>
      </c>
      <c r="J1861" s="22" t="s">
        <v>2518</v>
      </c>
      <c r="K1861" s="12" t="s">
        <v>440</v>
      </c>
    </row>
    <row r="1862" spans="1:11" ht="34.5" customHeight="1" x14ac:dyDescent="0.25">
      <c r="A1862" s="11" t="s">
        <v>1915</v>
      </c>
      <c r="B1862" s="4" t="s">
        <v>1700</v>
      </c>
      <c r="C1862" s="4" t="s">
        <v>1701</v>
      </c>
      <c r="D1862" s="36">
        <v>400</v>
      </c>
      <c r="E1862" s="36"/>
      <c r="F1862" s="4" t="s">
        <v>13</v>
      </c>
      <c r="G1862" s="37" t="s">
        <v>1703</v>
      </c>
      <c r="H1862" s="37"/>
      <c r="I1862" s="22" t="s">
        <v>2517</v>
      </c>
      <c r="J1862" s="22" t="s">
        <v>2518</v>
      </c>
      <c r="K1862" s="12" t="s">
        <v>440</v>
      </c>
    </row>
    <row r="1863" spans="1:11" ht="34.5" customHeight="1" x14ac:dyDescent="0.25">
      <c r="A1863" s="11" t="s">
        <v>1916</v>
      </c>
      <c r="B1863" s="4" t="s">
        <v>1700</v>
      </c>
      <c r="C1863" s="4" t="s">
        <v>1701</v>
      </c>
      <c r="D1863" s="36">
        <v>0</v>
      </c>
      <c r="E1863" s="36"/>
      <c r="F1863" s="4" t="s">
        <v>13</v>
      </c>
      <c r="G1863" s="37" t="s">
        <v>1703</v>
      </c>
      <c r="H1863" s="37"/>
      <c r="I1863" s="22" t="s">
        <v>2517</v>
      </c>
      <c r="J1863" s="22" t="s">
        <v>2518</v>
      </c>
      <c r="K1863" s="12" t="s">
        <v>440</v>
      </c>
    </row>
    <row r="1864" spans="1:11" ht="34.5" customHeight="1" x14ac:dyDescent="0.25">
      <c r="A1864" s="11" t="s">
        <v>1916</v>
      </c>
      <c r="B1864" s="4" t="s">
        <v>1700</v>
      </c>
      <c r="C1864" s="4" t="s">
        <v>1701</v>
      </c>
      <c r="D1864" s="36">
        <v>2660</v>
      </c>
      <c r="E1864" s="36"/>
      <c r="F1864" s="4" t="s">
        <v>13</v>
      </c>
      <c r="G1864" s="37" t="s">
        <v>32</v>
      </c>
      <c r="H1864" s="37"/>
      <c r="I1864" s="22" t="s">
        <v>2517</v>
      </c>
      <c r="J1864" s="22" t="s">
        <v>2518</v>
      </c>
      <c r="K1864" s="12" t="s">
        <v>440</v>
      </c>
    </row>
    <row r="1865" spans="1:11" ht="34.5" customHeight="1" x14ac:dyDescent="0.25">
      <c r="A1865" s="11" t="s">
        <v>1917</v>
      </c>
      <c r="B1865" s="4" t="s">
        <v>1700</v>
      </c>
      <c r="C1865" s="4" t="s">
        <v>1701</v>
      </c>
      <c r="D1865" s="36">
        <v>225</v>
      </c>
      <c r="E1865" s="36"/>
      <c r="F1865" s="4" t="s">
        <v>13</v>
      </c>
      <c r="G1865" s="37" t="s">
        <v>1703</v>
      </c>
      <c r="H1865" s="37"/>
      <c r="I1865" s="22" t="s">
        <v>2517</v>
      </c>
      <c r="J1865" s="22" t="s">
        <v>2518</v>
      </c>
      <c r="K1865" s="12" t="s">
        <v>440</v>
      </c>
    </row>
    <row r="1866" spans="1:11" ht="34.5" customHeight="1" x14ac:dyDescent="0.25">
      <c r="A1866" s="11" t="s">
        <v>1918</v>
      </c>
      <c r="B1866" s="4" t="s">
        <v>1700</v>
      </c>
      <c r="C1866" s="4" t="s">
        <v>1701</v>
      </c>
      <c r="D1866" s="36">
        <v>12</v>
      </c>
      <c r="E1866" s="36"/>
      <c r="F1866" s="4" t="s">
        <v>13</v>
      </c>
      <c r="G1866" s="37" t="s">
        <v>1703</v>
      </c>
      <c r="H1866" s="37"/>
      <c r="I1866" s="22" t="s">
        <v>2517</v>
      </c>
      <c r="J1866" s="22" t="s">
        <v>2518</v>
      </c>
      <c r="K1866" s="12" t="s">
        <v>440</v>
      </c>
    </row>
    <row r="1867" spans="1:11" ht="35.25" customHeight="1" x14ac:dyDescent="0.25">
      <c r="A1867" s="11" t="s">
        <v>1918</v>
      </c>
      <c r="B1867" s="4" t="s">
        <v>1700</v>
      </c>
      <c r="C1867" s="4" t="s">
        <v>1701</v>
      </c>
      <c r="D1867" s="36">
        <v>11520</v>
      </c>
      <c r="E1867" s="36"/>
      <c r="F1867" s="4" t="s">
        <v>13</v>
      </c>
      <c r="G1867" s="37" t="s">
        <v>32</v>
      </c>
      <c r="H1867" s="37"/>
      <c r="I1867" s="22" t="s">
        <v>2517</v>
      </c>
      <c r="J1867" s="22" t="s">
        <v>2518</v>
      </c>
      <c r="K1867" s="12" t="s">
        <v>440</v>
      </c>
    </row>
    <row r="1868" spans="1:11" ht="34.5" customHeight="1" x14ac:dyDescent="0.25">
      <c r="A1868" s="11" t="s">
        <v>1919</v>
      </c>
      <c r="B1868" s="4" t="s">
        <v>1700</v>
      </c>
      <c r="C1868" s="4" t="s">
        <v>1701</v>
      </c>
      <c r="D1868" s="36">
        <v>5</v>
      </c>
      <c r="E1868" s="36"/>
      <c r="F1868" s="4" t="s">
        <v>13</v>
      </c>
      <c r="G1868" s="37" t="s">
        <v>1703</v>
      </c>
      <c r="H1868" s="37"/>
      <c r="I1868" s="22" t="s">
        <v>2517</v>
      </c>
      <c r="J1868" s="22" t="s">
        <v>2518</v>
      </c>
      <c r="K1868" s="12" t="s">
        <v>440</v>
      </c>
    </row>
    <row r="1869" spans="1:11" ht="34.5" customHeight="1" x14ac:dyDescent="0.25">
      <c r="A1869" s="11" t="s">
        <v>1920</v>
      </c>
      <c r="B1869" s="4" t="s">
        <v>1700</v>
      </c>
      <c r="C1869" s="4" t="s">
        <v>1701</v>
      </c>
      <c r="D1869" s="36">
        <v>10220.780000000001</v>
      </c>
      <c r="E1869" s="36"/>
      <c r="F1869" s="4" t="s">
        <v>13</v>
      </c>
      <c r="G1869" s="37" t="s">
        <v>1703</v>
      </c>
      <c r="H1869" s="37"/>
      <c r="I1869" s="22" t="s">
        <v>2517</v>
      </c>
      <c r="J1869" s="22" t="s">
        <v>2518</v>
      </c>
      <c r="K1869" s="12" t="s">
        <v>440</v>
      </c>
    </row>
    <row r="1870" spans="1:11" ht="34.5" customHeight="1" x14ac:dyDescent="0.25">
      <c r="A1870" s="11" t="s">
        <v>1921</v>
      </c>
      <c r="B1870" s="4" t="s">
        <v>1700</v>
      </c>
      <c r="C1870" s="4" t="s">
        <v>1701</v>
      </c>
      <c r="D1870" s="36">
        <v>17.2</v>
      </c>
      <c r="E1870" s="36"/>
      <c r="F1870" s="4" t="s">
        <v>13</v>
      </c>
      <c r="G1870" s="37" t="s">
        <v>1703</v>
      </c>
      <c r="H1870" s="37"/>
      <c r="I1870" s="22" t="s">
        <v>2517</v>
      </c>
      <c r="J1870" s="22" t="s">
        <v>2518</v>
      </c>
      <c r="K1870" s="12" t="s">
        <v>440</v>
      </c>
    </row>
    <row r="1871" spans="1:11" ht="34.5" customHeight="1" x14ac:dyDescent="0.25">
      <c r="A1871" s="11" t="s">
        <v>1922</v>
      </c>
      <c r="B1871" s="4" t="s">
        <v>1700</v>
      </c>
      <c r="C1871" s="4" t="s">
        <v>1701</v>
      </c>
      <c r="D1871" s="36">
        <v>7</v>
      </c>
      <c r="E1871" s="36"/>
      <c r="F1871" s="4" t="s">
        <v>13</v>
      </c>
      <c r="G1871" s="37" t="s">
        <v>1703</v>
      </c>
      <c r="H1871" s="37"/>
      <c r="I1871" s="22" t="s">
        <v>2517</v>
      </c>
      <c r="J1871" s="22" t="s">
        <v>2518</v>
      </c>
      <c r="K1871" s="12" t="s">
        <v>440</v>
      </c>
    </row>
    <row r="1872" spans="1:11" ht="34.5" customHeight="1" x14ac:dyDescent="0.25">
      <c r="A1872" s="11" t="s">
        <v>1922</v>
      </c>
      <c r="B1872" s="4" t="s">
        <v>1700</v>
      </c>
      <c r="C1872" s="4" t="s">
        <v>1701</v>
      </c>
      <c r="D1872" s="36">
        <v>490</v>
      </c>
      <c r="E1872" s="36"/>
      <c r="F1872" s="4" t="s">
        <v>13</v>
      </c>
      <c r="G1872" s="37" t="s">
        <v>32</v>
      </c>
      <c r="H1872" s="37"/>
      <c r="I1872" s="22" t="s">
        <v>2517</v>
      </c>
      <c r="J1872" s="22" t="s">
        <v>2518</v>
      </c>
      <c r="K1872" s="12" t="s">
        <v>440</v>
      </c>
    </row>
    <row r="1873" spans="1:11" ht="35.25" customHeight="1" x14ac:dyDescent="0.25">
      <c r="A1873" s="11" t="s">
        <v>1923</v>
      </c>
      <c r="B1873" s="4" t="s">
        <v>1700</v>
      </c>
      <c r="C1873" s="4" t="s">
        <v>1701</v>
      </c>
      <c r="D1873" s="36">
        <v>1.2</v>
      </c>
      <c r="E1873" s="36"/>
      <c r="F1873" s="4" t="s">
        <v>13</v>
      </c>
      <c r="G1873" s="37" t="s">
        <v>1703</v>
      </c>
      <c r="H1873" s="37"/>
      <c r="I1873" s="22" t="s">
        <v>2517</v>
      </c>
      <c r="J1873" s="22" t="s">
        <v>2518</v>
      </c>
      <c r="K1873" s="12" t="s">
        <v>440</v>
      </c>
    </row>
    <row r="1874" spans="1:11" ht="34.5" customHeight="1" x14ac:dyDescent="0.25">
      <c r="A1874" s="11" t="s">
        <v>1924</v>
      </c>
      <c r="B1874" s="4" t="s">
        <v>1700</v>
      </c>
      <c r="C1874" s="4" t="s">
        <v>1701</v>
      </c>
      <c r="D1874" s="36">
        <v>27.2</v>
      </c>
      <c r="E1874" s="36"/>
      <c r="F1874" s="4" t="s">
        <v>13</v>
      </c>
      <c r="G1874" s="37" t="s">
        <v>1703</v>
      </c>
      <c r="H1874" s="37"/>
      <c r="I1874" s="22" t="s">
        <v>2517</v>
      </c>
      <c r="J1874" s="22" t="s">
        <v>2518</v>
      </c>
      <c r="K1874" s="12" t="s">
        <v>440</v>
      </c>
    </row>
    <row r="1875" spans="1:11" ht="34.5" customHeight="1" x14ac:dyDescent="0.25">
      <c r="A1875" s="11" t="s">
        <v>1924</v>
      </c>
      <c r="B1875" s="4" t="s">
        <v>1700</v>
      </c>
      <c r="C1875" s="4" t="s">
        <v>1701</v>
      </c>
      <c r="D1875" s="36">
        <v>16048</v>
      </c>
      <c r="E1875" s="36"/>
      <c r="F1875" s="4" t="s">
        <v>13</v>
      </c>
      <c r="G1875" s="37" t="s">
        <v>32</v>
      </c>
      <c r="H1875" s="37"/>
      <c r="I1875" s="22" t="s">
        <v>2517</v>
      </c>
      <c r="J1875" s="22" t="s">
        <v>2518</v>
      </c>
      <c r="K1875" s="12" t="s">
        <v>440</v>
      </c>
    </row>
    <row r="1876" spans="1:11" ht="34.5" customHeight="1" x14ac:dyDescent="0.25">
      <c r="A1876" s="11" t="s">
        <v>1925</v>
      </c>
      <c r="B1876" s="4" t="s">
        <v>1700</v>
      </c>
      <c r="C1876" s="4" t="s">
        <v>1701</v>
      </c>
      <c r="D1876" s="36">
        <v>690</v>
      </c>
      <c r="E1876" s="36"/>
      <c r="F1876" s="4" t="s">
        <v>13</v>
      </c>
      <c r="G1876" s="37" t="s">
        <v>1703</v>
      </c>
      <c r="H1876" s="37"/>
      <c r="I1876" s="22" t="s">
        <v>2517</v>
      </c>
      <c r="J1876" s="22" t="s">
        <v>2518</v>
      </c>
      <c r="K1876" s="12" t="s">
        <v>440</v>
      </c>
    </row>
    <row r="1877" spans="1:11" ht="34.5" customHeight="1" x14ac:dyDescent="0.25">
      <c r="A1877" s="11" t="s">
        <v>1926</v>
      </c>
      <c r="B1877" s="4" t="s">
        <v>1700</v>
      </c>
      <c r="C1877" s="4" t="s">
        <v>1701</v>
      </c>
      <c r="D1877" s="36">
        <v>6201.56</v>
      </c>
      <c r="E1877" s="36"/>
      <c r="F1877" s="4" t="s">
        <v>13</v>
      </c>
      <c r="G1877" s="37" t="s">
        <v>1703</v>
      </c>
      <c r="H1877" s="37"/>
      <c r="I1877" s="22" t="s">
        <v>2517</v>
      </c>
      <c r="J1877" s="22" t="s">
        <v>2518</v>
      </c>
      <c r="K1877" s="12" t="s">
        <v>440</v>
      </c>
    </row>
    <row r="1878" spans="1:11" ht="34.5" customHeight="1" x14ac:dyDescent="0.25">
      <c r="A1878" s="11" t="s">
        <v>1927</v>
      </c>
      <c r="B1878" s="4" t="s">
        <v>1700</v>
      </c>
      <c r="C1878" s="4" t="s">
        <v>1701</v>
      </c>
      <c r="D1878" s="36">
        <v>1760</v>
      </c>
      <c r="E1878" s="36"/>
      <c r="F1878" s="4" t="s">
        <v>13</v>
      </c>
      <c r="G1878" s="37" t="s">
        <v>1703</v>
      </c>
      <c r="H1878" s="37"/>
      <c r="I1878" s="22" t="s">
        <v>2517</v>
      </c>
      <c r="J1878" s="22" t="s">
        <v>2518</v>
      </c>
      <c r="K1878" s="12" t="s">
        <v>440</v>
      </c>
    </row>
    <row r="1879" spans="1:11" ht="34.5" customHeight="1" x14ac:dyDescent="0.25">
      <c r="A1879" s="11" t="s">
        <v>1928</v>
      </c>
      <c r="B1879" s="4" t="s">
        <v>1700</v>
      </c>
      <c r="C1879" s="4" t="s">
        <v>1701</v>
      </c>
      <c r="D1879" s="36">
        <v>6</v>
      </c>
      <c r="E1879" s="36"/>
      <c r="F1879" s="4" t="s">
        <v>13</v>
      </c>
      <c r="G1879" s="37" t="s">
        <v>1703</v>
      </c>
      <c r="H1879" s="37"/>
      <c r="I1879" s="22" t="s">
        <v>2517</v>
      </c>
      <c r="J1879" s="22" t="s">
        <v>2518</v>
      </c>
      <c r="K1879" s="12" t="s">
        <v>440</v>
      </c>
    </row>
    <row r="1880" spans="1:11" ht="35.25" customHeight="1" x14ac:dyDescent="0.25">
      <c r="A1880" s="11" t="s">
        <v>1928</v>
      </c>
      <c r="B1880" s="4" t="s">
        <v>1700</v>
      </c>
      <c r="C1880" s="4" t="s">
        <v>1701</v>
      </c>
      <c r="D1880" s="36">
        <v>2856</v>
      </c>
      <c r="E1880" s="36"/>
      <c r="F1880" s="4" t="s">
        <v>13</v>
      </c>
      <c r="G1880" s="37" t="s">
        <v>32</v>
      </c>
      <c r="H1880" s="37"/>
      <c r="I1880" s="22" t="s">
        <v>2517</v>
      </c>
      <c r="J1880" s="22" t="s">
        <v>2518</v>
      </c>
      <c r="K1880" s="12" t="s">
        <v>440</v>
      </c>
    </row>
    <row r="1881" spans="1:11" ht="34.5" customHeight="1" x14ac:dyDescent="0.25">
      <c r="A1881" s="11" t="s">
        <v>1929</v>
      </c>
      <c r="B1881" s="4" t="s">
        <v>1700</v>
      </c>
      <c r="C1881" s="4" t="s">
        <v>1701</v>
      </c>
      <c r="D1881" s="36">
        <v>120000</v>
      </c>
      <c r="E1881" s="36"/>
      <c r="F1881" s="4" t="s">
        <v>13</v>
      </c>
      <c r="G1881" s="37" t="s">
        <v>1703</v>
      </c>
      <c r="H1881" s="37"/>
      <c r="I1881" s="22" t="s">
        <v>2517</v>
      </c>
      <c r="J1881" s="22" t="s">
        <v>2518</v>
      </c>
      <c r="K1881" s="12" t="s">
        <v>440</v>
      </c>
    </row>
    <row r="1882" spans="1:11" ht="34.5" customHeight="1" x14ac:dyDescent="0.25">
      <c r="A1882" s="11" t="s">
        <v>1930</v>
      </c>
      <c r="B1882" s="4" t="s">
        <v>1700</v>
      </c>
      <c r="C1882" s="4" t="s">
        <v>1701</v>
      </c>
      <c r="D1882" s="36">
        <v>14</v>
      </c>
      <c r="E1882" s="36"/>
      <c r="F1882" s="4" t="s">
        <v>13</v>
      </c>
      <c r="G1882" s="37" t="s">
        <v>1703</v>
      </c>
      <c r="H1882" s="37"/>
      <c r="I1882" s="22" t="s">
        <v>2517</v>
      </c>
      <c r="J1882" s="22" t="s">
        <v>2518</v>
      </c>
      <c r="K1882" s="12" t="s">
        <v>440</v>
      </c>
    </row>
    <row r="1883" spans="1:11" ht="34.5" customHeight="1" x14ac:dyDescent="0.25">
      <c r="A1883" s="11" t="s">
        <v>1930</v>
      </c>
      <c r="B1883" s="4" t="s">
        <v>1700</v>
      </c>
      <c r="C1883" s="4" t="s">
        <v>1701</v>
      </c>
      <c r="D1883" s="36">
        <v>21000</v>
      </c>
      <c r="E1883" s="36"/>
      <c r="F1883" s="4" t="s">
        <v>13</v>
      </c>
      <c r="G1883" s="37" t="s">
        <v>32</v>
      </c>
      <c r="H1883" s="37"/>
      <c r="I1883" s="22" t="s">
        <v>2517</v>
      </c>
      <c r="J1883" s="22" t="s">
        <v>2518</v>
      </c>
      <c r="K1883" s="12" t="s">
        <v>440</v>
      </c>
    </row>
    <row r="1884" spans="1:11" ht="34.5" customHeight="1" x14ac:dyDescent="0.25">
      <c r="A1884" s="11" t="s">
        <v>1931</v>
      </c>
      <c r="B1884" s="4" t="s">
        <v>1700</v>
      </c>
      <c r="C1884" s="4" t="s">
        <v>1701</v>
      </c>
      <c r="D1884" s="36">
        <v>315</v>
      </c>
      <c r="E1884" s="36"/>
      <c r="F1884" s="4" t="s">
        <v>13</v>
      </c>
      <c r="G1884" s="37" t="s">
        <v>1703</v>
      </c>
      <c r="H1884" s="37"/>
      <c r="I1884" s="22" t="s">
        <v>2517</v>
      </c>
      <c r="J1884" s="22" t="s">
        <v>2518</v>
      </c>
      <c r="K1884" s="12" t="s">
        <v>440</v>
      </c>
    </row>
    <row r="1885" spans="1:11" ht="34.5" customHeight="1" x14ac:dyDescent="0.25">
      <c r="A1885" s="11" t="s">
        <v>1932</v>
      </c>
      <c r="B1885" s="4" t="s">
        <v>1700</v>
      </c>
      <c r="C1885" s="4" t="s">
        <v>1701</v>
      </c>
      <c r="D1885" s="36">
        <v>1.2</v>
      </c>
      <c r="E1885" s="36"/>
      <c r="F1885" s="4" t="s">
        <v>13</v>
      </c>
      <c r="G1885" s="37" t="s">
        <v>1703</v>
      </c>
      <c r="H1885" s="37"/>
      <c r="I1885" s="22" t="s">
        <v>2517</v>
      </c>
      <c r="J1885" s="22" t="s">
        <v>2518</v>
      </c>
      <c r="K1885" s="12" t="s">
        <v>440</v>
      </c>
    </row>
    <row r="1886" spans="1:11" ht="35.25" customHeight="1" x14ac:dyDescent="0.25">
      <c r="A1886" s="11" t="s">
        <v>1933</v>
      </c>
      <c r="B1886" s="4" t="s">
        <v>1700</v>
      </c>
      <c r="C1886" s="4" t="s">
        <v>1701</v>
      </c>
      <c r="D1886" s="36">
        <v>48</v>
      </c>
      <c r="E1886" s="36"/>
      <c r="F1886" s="4" t="s">
        <v>13</v>
      </c>
      <c r="G1886" s="37" t="s">
        <v>1703</v>
      </c>
      <c r="H1886" s="37"/>
      <c r="I1886" s="22" t="s">
        <v>2517</v>
      </c>
      <c r="J1886" s="22" t="s">
        <v>2518</v>
      </c>
      <c r="K1886" s="12" t="s">
        <v>440</v>
      </c>
    </row>
    <row r="1887" spans="1:11" ht="34.5" customHeight="1" x14ac:dyDescent="0.25">
      <c r="A1887" s="11" t="s">
        <v>1933</v>
      </c>
      <c r="B1887" s="4" t="s">
        <v>1700</v>
      </c>
      <c r="C1887" s="4" t="s">
        <v>1701</v>
      </c>
      <c r="D1887" s="36">
        <v>5520</v>
      </c>
      <c r="E1887" s="36"/>
      <c r="F1887" s="4" t="s">
        <v>13</v>
      </c>
      <c r="G1887" s="37" t="s">
        <v>32</v>
      </c>
      <c r="H1887" s="37"/>
      <c r="I1887" s="22" t="s">
        <v>2517</v>
      </c>
      <c r="J1887" s="22" t="s">
        <v>2518</v>
      </c>
      <c r="K1887" s="12" t="s">
        <v>440</v>
      </c>
    </row>
    <row r="1888" spans="1:11" ht="34.5" customHeight="1" x14ac:dyDescent="0.25">
      <c r="A1888" s="11" t="s">
        <v>1934</v>
      </c>
      <c r="B1888" s="4" t="s">
        <v>1700</v>
      </c>
      <c r="C1888" s="4" t="s">
        <v>1701</v>
      </c>
      <c r="D1888" s="36">
        <v>0</v>
      </c>
      <c r="E1888" s="36"/>
      <c r="F1888" s="4" t="s">
        <v>13</v>
      </c>
      <c r="G1888" s="37" t="s">
        <v>1703</v>
      </c>
      <c r="H1888" s="37"/>
      <c r="I1888" s="22" t="s">
        <v>2517</v>
      </c>
      <c r="J1888" s="22" t="s">
        <v>2518</v>
      </c>
      <c r="K1888" s="12" t="s">
        <v>440</v>
      </c>
    </row>
    <row r="1889" spans="1:11" ht="34.5" customHeight="1" x14ac:dyDescent="0.25">
      <c r="A1889" s="11" t="s">
        <v>1934</v>
      </c>
      <c r="B1889" s="4" t="s">
        <v>1700</v>
      </c>
      <c r="C1889" s="4" t="s">
        <v>1701</v>
      </c>
      <c r="D1889" s="36">
        <v>1000</v>
      </c>
      <c r="E1889" s="36"/>
      <c r="F1889" s="4" t="s">
        <v>13</v>
      </c>
      <c r="G1889" s="37" t="s">
        <v>1703</v>
      </c>
      <c r="H1889" s="37"/>
      <c r="I1889" s="22" t="s">
        <v>2517</v>
      </c>
      <c r="J1889" s="22" t="s">
        <v>2518</v>
      </c>
      <c r="K1889" s="12" t="s">
        <v>440</v>
      </c>
    </row>
    <row r="1890" spans="1:11" ht="34.5" customHeight="1" x14ac:dyDescent="0.25">
      <c r="A1890" s="11" t="s">
        <v>1934</v>
      </c>
      <c r="B1890" s="4" t="s">
        <v>1700</v>
      </c>
      <c r="C1890" s="4" t="s">
        <v>1701</v>
      </c>
      <c r="D1890" s="36">
        <v>3720</v>
      </c>
      <c r="E1890" s="36"/>
      <c r="F1890" s="4" t="s">
        <v>13</v>
      </c>
      <c r="G1890" s="37" t="s">
        <v>32</v>
      </c>
      <c r="H1890" s="37"/>
      <c r="I1890" s="22" t="s">
        <v>2517</v>
      </c>
      <c r="J1890" s="22" t="s">
        <v>2518</v>
      </c>
      <c r="K1890" s="12" t="s">
        <v>440</v>
      </c>
    </row>
    <row r="1891" spans="1:11" ht="34.5" customHeight="1" x14ac:dyDescent="0.25">
      <c r="A1891" s="11" t="s">
        <v>1935</v>
      </c>
      <c r="B1891" s="4" t="s">
        <v>1700</v>
      </c>
      <c r="C1891" s="4" t="s">
        <v>1701</v>
      </c>
      <c r="D1891" s="36">
        <v>13</v>
      </c>
      <c r="E1891" s="36"/>
      <c r="F1891" s="4" t="s">
        <v>13</v>
      </c>
      <c r="G1891" s="37" t="s">
        <v>1703</v>
      </c>
      <c r="H1891" s="37"/>
      <c r="I1891" s="22" t="s">
        <v>2517</v>
      </c>
      <c r="J1891" s="22" t="s">
        <v>2518</v>
      </c>
      <c r="K1891" s="12" t="s">
        <v>440</v>
      </c>
    </row>
    <row r="1892" spans="1:11" ht="35.25" customHeight="1" x14ac:dyDescent="0.25">
      <c r="A1892" s="11" t="s">
        <v>1935</v>
      </c>
      <c r="B1892" s="4" t="s">
        <v>1700</v>
      </c>
      <c r="C1892" s="4" t="s">
        <v>1701</v>
      </c>
      <c r="D1892" s="36">
        <v>1469</v>
      </c>
      <c r="E1892" s="36"/>
      <c r="F1892" s="4" t="s">
        <v>13</v>
      </c>
      <c r="G1892" s="37" t="s">
        <v>32</v>
      </c>
      <c r="H1892" s="37"/>
      <c r="I1892" s="22" t="s">
        <v>2517</v>
      </c>
      <c r="J1892" s="22" t="s">
        <v>2518</v>
      </c>
      <c r="K1892" s="12" t="s">
        <v>440</v>
      </c>
    </row>
    <row r="1893" spans="1:11" ht="34.5" customHeight="1" x14ac:dyDescent="0.25">
      <c r="A1893" s="11" t="s">
        <v>1936</v>
      </c>
      <c r="B1893" s="4" t="s">
        <v>1700</v>
      </c>
      <c r="C1893" s="4" t="s">
        <v>1701</v>
      </c>
      <c r="D1893" s="36">
        <v>10</v>
      </c>
      <c r="E1893" s="36"/>
      <c r="F1893" s="4" t="s">
        <v>13</v>
      </c>
      <c r="G1893" s="37" t="s">
        <v>1703</v>
      </c>
      <c r="H1893" s="37"/>
      <c r="I1893" s="22" t="s">
        <v>2517</v>
      </c>
      <c r="J1893" s="22" t="s">
        <v>2518</v>
      </c>
      <c r="K1893" s="12" t="s">
        <v>440</v>
      </c>
    </row>
    <row r="1894" spans="1:11" ht="34.5" customHeight="1" x14ac:dyDescent="0.25">
      <c r="A1894" s="11" t="s">
        <v>1937</v>
      </c>
      <c r="B1894" s="4" t="s">
        <v>1700</v>
      </c>
      <c r="C1894" s="4" t="s">
        <v>1701</v>
      </c>
      <c r="D1894" s="36">
        <v>4</v>
      </c>
      <c r="E1894" s="36"/>
      <c r="F1894" s="4" t="s">
        <v>13</v>
      </c>
      <c r="G1894" s="37" t="s">
        <v>1703</v>
      </c>
      <c r="H1894" s="37"/>
      <c r="I1894" s="22" t="s">
        <v>2517</v>
      </c>
      <c r="J1894" s="22" t="s">
        <v>2518</v>
      </c>
      <c r="K1894" s="12" t="s">
        <v>440</v>
      </c>
    </row>
    <row r="1895" spans="1:11" ht="34.5" customHeight="1" x14ac:dyDescent="0.25">
      <c r="A1895" s="11" t="s">
        <v>1937</v>
      </c>
      <c r="B1895" s="4" t="s">
        <v>1700</v>
      </c>
      <c r="C1895" s="4" t="s">
        <v>1701</v>
      </c>
      <c r="D1895" s="36">
        <v>7692</v>
      </c>
      <c r="E1895" s="36"/>
      <c r="F1895" s="4" t="s">
        <v>13</v>
      </c>
      <c r="G1895" s="37" t="s">
        <v>32</v>
      </c>
      <c r="H1895" s="37"/>
      <c r="I1895" s="22" t="s">
        <v>2517</v>
      </c>
      <c r="J1895" s="22" t="s">
        <v>2518</v>
      </c>
      <c r="K1895" s="12" t="s">
        <v>440</v>
      </c>
    </row>
    <row r="1896" spans="1:11" ht="34.5" customHeight="1" x14ac:dyDescent="0.25">
      <c r="A1896" s="11" t="s">
        <v>1938</v>
      </c>
      <c r="B1896" s="4" t="s">
        <v>1700</v>
      </c>
      <c r="C1896" s="4" t="s">
        <v>1701</v>
      </c>
      <c r="D1896" s="36">
        <v>18</v>
      </c>
      <c r="E1896" s="36"/>
      <c r="F1896" s="4" t="s">
        <v>13</v>
      </c>
      <c r="G1896" s="37" t="s">
        <v>1703</v>
      </c>
      <c r="H1896" s="37"/>
      <c r="I1896" s="22" t="s">
        <v>2517</v>
      </c>
      <c r="J1896" s="22" t="s">
        <v>2518</v>
      </c>
      <c r="K1896" s="12" t="s">
        <v>440</v>
      </c>
    </row>
    <row r="1897" spans="1:11" ht="34.5" customHeight="1" x14ac:dyDescent="0.25">
      <c r="A1897" s="11" t="s">
        <v>1938</v>
      </c>
      <c r="B1897" s="4" t="s">
        <v>1700</v>
      </c>
      <c r="C1897" s="4" t="s">
        <v>1701</v>
      </c>
      <c r="D1897" s="36">
        <v>1350</v>
      </c>
      <c r="E1897" s="36"/>
      <c r="F1897" s="4" t="s">
        <v>13</v>
      </c>
      <c r="G1897" s="37" t="s">
        <v>32</v>
      </c>
      <c r="H1897" s="37"/>
      <c r="I1897" s="22" t="s">
        <v>2517</v>
      </c>
      <c r="J1897" s="22" t="s">
        <v>2518</v>
      </c>
      <c r="K1897" s="12" t="s">
        <v>440</v>
      </c>
    </row>
    <row r="1898" spans="1:11" ht="35.25" customHeight="1" x14ac:dyDescent="0.25">
      <c r="A1898" s="11" t="s">
        <v>1939</v>
      </c>
      <c r="B1898" s="4" t="s">
        <v>1700</v>
      </c>
      <c r="C1898" s="4" t="s">
        <v>1701</v>
      </c>
      <c r="D1898" s="36">
        <v>98.4</v>
      </c>
      <c r="E1898" s="36"/>
      <c r="F1898" s="4" t="s">
        <v>13</v>
      </c>
      <c r="G1898" s="37" t="s">
        <v>1703</v>
      </c>
      <c r="H1898" s="37"/>
      <c r="I1898" s="22" t="s">
        <v>2517</v>
      </c>
      <c r="J1898" s="22" t="s">
        <v>2518</v>
      </c>
      <c r="K1898" s="12" t="s">
        <v>440</v>
      </c>
    </row>
    <row r="1899" spans="1:11" ht="34.5" customHeight="1" x14ac:dyDescent="0.25">
      <c r="A1899" s="11" t="s">
        <v>1940</v>
      </c>
      <c r="B1899" s="4" t="s">
        <v>1700</v>
      </c>
      <c r="C1899" s="4" t="s">
        <v>1701</v>
      </c>
      <c r="D1899" s="36">
        <v>44</v>
      </c>
      <c r="E1899" s="36"/>
      <c r="F1899" s="4" t="s">
        <v>13</v>
      </c>
      <c r="G1899" s="37" t="s">
        <v>1703</v>
      </c>
      <c r="H1899" s="37"/>
      <c r="I1899" s="22" t="s">
        <v>2517</v>
      </c>
      <c r="J1899" s="22" t="s">
        <v>2518</v>
      </c>
      <c r="K1899" s="12" t="s">
        <v>440</v>
      </c>
    </row>
    <row r="1900" spans="1:11" ht="34.5" customHeight="1" x14ac:dyDescent="0.25">
      <c r="A1900" s="11" t="s">
        <v>1941</v>
      </c>
      <c r="B1900" s="4" t="s">
        <v>1700</v>
      </c>
      <c r="C1900" s="4" t="s">
        <v>1701</v>
      </c>
      <c r="D1900" s="36">
        <v>120</v>
      </c>
      <c r="E1900" s="36"/>
      <c r="F1900" s="4" t="s">
        <v>13</v>
      </c>
      <c r="G1900" s="37" t="s">
        <v>1703</v>
      </c>
      <c r="H1900" s="37"/>
      <c r="I1900" s="22" t="s">
        <v>2517</v>
      </c>
      <c r="J1900" s="22" t="s">
        <v>2518</v>
      </c>
      <c r="K1900" s="12" t="s">
        <v>440</v>
      </c>
    </row>
    <row r="1901" spans="1:11" ht="34.5" customHeight="1" x14ac:dyDescent="0.25">
      <c r="A1901" s="11" t="s">
        <v>1942</v>
      </c>
      <c r="B1901" s="4" t="s">
        <v>1700</v>
      </c>
      <c r="C1901" s="4" t="s">
        <v>1701</v>
      </c>
      <c r="D1901" s="36">
        <v>4</v>
      </c>
      <c r="E1901" s="36"/>
      <c r="F1901" s="4" t="s">
        <v>13</v>
      </c>
      <c r="G1901" s="37" t="s">
        <v>1703</v>
      </c>
      <c r="H1901" s="37"/>
      <c r="I1901" s="22" t="s">
        <v>2517</v>
      </c>
      <c r="J1901" s="22" t="s">
        <v>2518</v>
      </c>
      <c r="K1901" s="12" t="s">
        <v>440</v>
      </c>
    </row>
    <row r="1902" spans="1:11" ht="34.5" customHeight="1" x14ac:dyDescent="0.25">
      <c r="A1902" s="11" t="s">
        <v>1942</v>
      </c>
      <c r="B1902" s="4" t="s">
        <v>1700</v>
      </c>
      <c r="C1902" s="4" t="s">
        <v>1701</v>
      </c>
      <c r="D1902" s="36">
        <v>576</v>
      </c>
      <c r="E1902" s="36"/>
      <c r="F1902" s="4" t="s">
        <v>13</v>
      </c>
      <c r="G1902" s="37" t="s">
        <v>32</v>
      </c>
      <c r="H1902" s="37"/>
      <c r="I1902" s="22" t="s">
        <v>2517</v>
      </c>
      <c r="J1902" s="22" t="s">
        <v>2518</v>
      </c>
      <c r="K1902" s="12" t="s">
        <v>440</v>
      </c>
    </row>
    <row r="1903" spans="1:11" ht="34.5" customHeight="1" x14ac:dyDescent="0.25">
      <c r="A1903" s="11" t="s">
        <v>1943</v>
      </c>
      <c r="B1903" s="4" t="s">
        <v>1700</v>
      </c>
      <c r="C1903" s="4" t="s">
        <v>1701</v>
      </c>
      <c r="D1903" s="36">
        <v>0</v>
      </c>
      <c r="E1903" s="36"/>
      <c r="F1903" s="4" t="s">
        <v>13</v>
      </c>
      <c r="G1903" s="37" t="s">
        <v>1703</v>
      </c>
      <c r="H1903" s="37"/>
      <c r="I1903" s="22" t="s">
        <v>2517</v>
      </c>
      <c r="J1903" s="22" t="s">
        <v>2518</v>
      </c>
      <c r="K1903" s="12" t="s">
        <v>440</v>
      </c>
    </row>
    <row r="1904" spans="1:11" ht="34.5" customHeight="1" x14ac:dyDescent="0.25">
      <c r="A1904" s="11" t="s">
        <v>1943</v>
      </c>
      <c r="B1904" s="4" t="s">
        <v>1700</v>
      </c>
      <c r="C1904" s="4" t="s">
        <v>1701</v>
      </c>
      <c r="D1904" s="36">
        <v>3900</v>
      </c>
      <c r="E1904" s="36"/>
      <c r="F1904" s="4" t="s">
        <v>13</v>
      </c>
      <c r="G1904" s="37" t="s">
        <v>32</v>
      </c>
      <c r="H1904" s="37"/>
      <c r="I1904" s="22" t="s">
        <v>2517</v>
      </c>
      <c r="J1904" s="22" t="s">
        <v>2518</v>
      </c>
      <c r="K1904" s="12" t="s">
        <v>440</v>
      </c>
    </row>
    <row r="1905" spans="1:11" ht="35.25" customHeight="1" x14ac:dyDescent="0.25">
      <c r="A1905" s="11" t="s">
        <v>1944</v>
      </c>
      <c r="B1905" s="4" t="s">
        <v>1700</v>
      </c>
      <c r="C1905" s="4" t="s">
        <v>1701</v>
      </c>
      <c r="D1905" s="36">
        <v>4.2</v>
      </c>
      <c r="E1905" s="36"/>
      <c r="F1905" s="4" t="s">
        <v>13</v>
      </c>
      <c r="G1905" s="37" t="s">
        <v>1703</v>
      </c>
      <c r="H1905" s="37"/>
      <c r="I1905" s="22" t="s">
        <v>2517</v>
      </c>
      <c r="J1905" s="22" t="s">
        <v>2518</v>
      </c>
      <c r="K1905" s="12" t="s">
        <v>440</v>
      </c>
    </row>
    <row r="1906" spans="1:11" ht="34.5" customHeight="1" x14ac:dyDescent="0.25">
      <c r="A1906" s="11" t="s">
        <v>1944</v>
      </c>
      <c r="B1906" s="4" t="s">
        <v>1700</v>
      </c>
      <c r="C1906" s="4" t="s">
        <v>1701</v>
      </c>
      <c r="D1906" s="36">
        <v>6686.4</v>
      </c>
      <c r="E1906" s="36"/>
      <c r="F1906" s="4" t="s">
        <v>13</v>
      </c>
      <c r="G1906" s="37" t="s">
        <v>32</v>
      </c>
      <c r="H1906" s="37"/>
      <c r="I1906" s="22" t="s">
        <v>2517</v>
      </c>
      <c r="J1906" s="22" t="s">
        <v>2518</v>
      </c>
      <c r="K1906" s="12" t="s">
        <v>440</v>
      </c>
    </row>
    <row r="1907" spans="1:11" ht="18" customHeight="1" x14ac:dyDescent="0.25">
      <c r="A1907" s="13" t="s">
        <v>55</v>
      </c>
      <c r="B1907" s="32" t="s">
        <v>1945</v>
      </c>
      <c r="C1907" s="32"/>
      <c r="D1907" s="33">
        <f>SUM(D1578:D1906)</f>
        <v>102708884.05</v>
      </c>
      <c r="E1907" s="33"/>
      <c r="F1907" s="5"/>
      <c r="G1907" s="34"/>
      <c r="H1907" s="35"/>
      <c r="I1907" s="22"/>
      <c r="J1907" s="22"/>
      <c r="K1907" s="12"/>
    </row>
    <row r="1908" spans="1:11" ht="24" customHeight="1" x14ac:dyDescent="0.25">
      <c r="A1908" s="11" t="s">
        <v>1946</v>
      </c>
      <c r="B1908" s="4" t="s">
        <v>1947</v>
      </c>
      <c r="C1908" s="4" t="s">
        <v>1701</v>
      </c>
      <c r="D1908" s="36">
        <v>1268.4000000000001</v>
      </c>
      <c r="E1908" s="36"/>
      <c r="F1908" s="4" t="s">
        <v>13</v>
      </c>
      <c r="G1908" s="37" t="s">
        <v>14</v>
      </c>
      <c r="H1908" s="37"/>
      <c r="I1908" s="22" t="s">
        <v>2517</v>
      </c>
      <c r="J1908" s="22" t="s">
        <v>2518</v>
      </c>
      <c r="K1908" s="12" t="s">
        <v>440</v>
      </c>
    </row>
    <row r="1909" spans="1:11" ht="23.25" customHeight="1" x14ac:dyDescent="0.25">
      <c r="A1909" s="11" t="s">
        <v>1948</v>
      </c>
      <c r="B1909" s="4" t="s">
        <v>1947</v>
      </c>
      <c r="C1909" s="4" t="s">
        <v>1701</v>
      </c>
      <c r="D1909" s="36">
        <v>1200</v>
      </c>
      <c r="E1909" s="36"/>
      <c r="F1909" s="4" t="s">
        <v>13</v>
      </c>
      <c r="G1909" s="37" t="s">
        <v>14</v>
      </c>
      <c r="H1909" s="37"/>
      <c r="I1909" s="22" t="s">
        <v>2517</v>
      </c>
      <c r="J1909" s="22" t="s">
        <v>2518</v>
      </c>
      <c r="K1909" s="12" t="s">
        <v>440</v>
      </c>
    </row>
    <row r="1910" spans="1:11" ht="18" customHeight="1" x14ac:dyDescent="0.25">
      <c r="A1910" s="13" t="s">
        <v>55</v>
      </c>
      <c r="B1910" s="32" t="s">
        <v>1949</v>
      </c>
      <c r="C1910" s="32"/>
      <c r="D1910" s="33">
        <f>SUM(D1908:D1909)</f>
        <v>2468.4</v>
      </c>
      <c r="E1910" s="33"/>
      <c r="F1910" s="5"/>
      <c r="G1910" s="34"/>
      <c r="H1910" s="35"/>
      <c r="I1910" s="22"/>
      <c r="J1910" s="22"/>
      <c r="K1910" s="12"/>
    </row>
    <row r="1911" spans="1:11" ht="34.5" customHeight="1" x14ac:dyDescent="0.25">
      <c r="A1911" s="11" t="s">
        <v>1950</v>
      </c>
      <c r="B1911" s="4" t="s">
        <v>1951</v>
      </c>
      <c r="C1911" s="4" t="s">
        <v>1701</v>
      </c>
      <c r="D1911" s="36">
        <v>17600</v>
      </c>
      <c r="E1911" s="36"/>
      <c r="F1911" s="4" t="s">
        <v>13</v>
      </c>
      <c r="G1911" s="37" t="s">
        <v>14</v>
      </c>
      <c r="H1911" s="37"/>
      <c r="I1911" s="22" t="s">
        <v>2517</v>
      </c>
      <c r="J1911" s="22" t="s">
        <v>2518</v>
      </c>
      <c r="K1911" s="12" t="s">
        <v>440</v>
      </c>
    </row>
    <row r="1912" spans="1:11" ht="18" customHeight="1" x14ac:dyDescent="0.25">
      <c r="A1912" s="13" t="s">
        <v>55</v>
      </c>
      <c r="B1912" s="32" t="s">
        <v>1952</v>
      </c>
      <c r="C1912" s="32"/>
      <c r="D1912" s="33">
        <f>D1911</f>
        <v>17600</v>
      </c>
      <c r="E1912" s="33"/>
      <c r="F1912" s="5"/>
      <c r="G1912" s="34"/>
      <c r="H1912" s="35"/>
      <c r="I1912" s="22"/>
      <c r="J1912" s="22"/>
      <c r="K1912" s="14"/>
    </row>
    <row r="1913" spans="1:11" ht="18" customHeight="1" x14ac:dyDescent="0.25">
      <c r="A1913" s="16" t="s">
        <v>55</v>
      </c>
      <c r="B1913" s="45" t="s">
        <v>1701</v>
      </c>
      <c r="C1913" s="45"/>
      <c r="D1913" s="46">
        <f>D1912+D1910+D1907</f>
        <v>102728952.45</v>
      </c>
      <c r="E1913" s="46"/>
      <c r="F1913" s="7"/>
      <c r="G1913" s="49"/>
      <c r="H1913" s="50"/>
      <c r="I1913" s="49"/>
      <c r="J1913" s="50"/>
      <c r="K1913" s="17"/>
    </row>
    <row r="1914" spans="1:11" ht="26.25" customHeight="1" x14ac:dyDescent="0.25">
      <c r="A1914" s="9" t="s">
        <v>9</v>
      </c>
      <c r="B1914" s="8" t="s">
        <v>1955</v>
      </c>
      <c r="C1914" s="3"/>
      <c r="D1914" s="51"/>
      <c r="E1914" s="52"/>
      <c r="F1914" s="3"/>
      <c r="G1914" s="47"/>
      <c r="H1914" s="48"/>
      <c r="I1914" s="47"/>
      <c r="J1914" s="48"/>
      <c r="K1914" s="10"/>
    </row>
    <row r="1915" spans="1:11" ht="24" customHeight="1" x14ac:dyDescent="0.25">
      <c r="A1915" s="11" t="s">
        <v>1953</v>
      </c>
      <c r="B1915" s="4" t="s">
        <v>1954</v>
      </c>
      <c r="C1915" s="4" t="s">
        <v>1955</v>
      </c>
      <c r="D1915" s="36">
        <v>20.25</v>
      </c>
      <c r="E1915" s="36"/>
      <c r="F1915" s="4" t="s">
        <v>13</v>
      </c>
      <c r="G1915" s="37" t="s">
        <v>14</v>
      </c>
      <c r="H1915" s="37"/>
      <c r="I1915" s="22" t="s">
        <v>2517</v>
      </c>
      <c r="J1915" s="22" t="s">
        <v>2518</v>
      </c>
      <c r="K1915" s="12" t="s">
        <v>19</v>
      </c>
    </row>
    <row r="1916" spans="1:11" ht="18" customHeight="1" x14ac:dyDescent="0.25">
      <c r="A1916" s="13" t="s">
        <v>55</v>
      </c>
      <c r="B1916" s="32" t="s">
        <v>1956</v>
      </c>
      <c r="C1916" s="32"/>
      <c r="D1916" s="33">
        <f>D1915</f>
        <v>20.25</v>
      </c>
      <c r="E1916" s="33"/>
      <c r="F1916" s="5"/>
      <c r="G1916" s="34"/>
      <c r="H1916" s="35"/>
      <c r="I1916" s="22"/>
      <c r="J1916" s="22"/>
      <c r="K1916" s="14"/>
    </row>
    <row r="1917" spans="1:11" ht="24" customHeight="1" x14ac:dyDescent="0.25">
      <c r="A1917" s="11" t="s">
        <v>1957</v>
      </c>
      <c r="B1917" s="4" t="s">
        <v>1958</v>
      </c>
      <c r="C1917" s="4" t="s">
        <v>1955</v>
      </c>
      <c r="D1917" s="36">
        <v>29.79</v>
      </c>
      <c r="E1917" s="36"/>
      <c r="F1917" s="4" t="s">
        <v>13</v>
      </c>
      <c r="G1917" s="37" t="s">
        <v>32</v>
      </c>
      <c r="H1917" s="37"/>
      <c r="I1917" s="22" t="s">
        <v>2517</v>
      </c>
      <c r="J1917" s="22" t="s">
        <v>2518</v>
      </c>
      <c r="K1917" s="12" t="s">
        <v>19</v>
      </c>
    </row>
    <row r="1918" spans="1:11" ht="34.5" customHeight="1" x14ac:dyDescent="0.25">
      <c r="A1918" s="11" t="s">
        <v>1959</v>
      </c>
      <c r="B1918" s="4" t="s">
        <v>1958</v>
      </c>
      <c r="C1918" s="4" t="s">
        <v>1955</v>
      </c>
      <c r="D1918" s="36">
        <v>24</v>
      </c>
      <c r="E1918" s="36"/>
      <c r="F1918" s="4" t="s">
        <v>13</v>
      </c>
      <c r="G1918" s="37" t="s">
        <v>14</v>
      </c>
      <c r="H1918" s="37"/>
      <c r="I1918" s="22" t="s">
        <v>2517</v>
      </c>
      <c r="J1918" s="22" t="s">
        <v>2518</v>
      </c>
      <c r="K1918" s="12" t="s">
        <v>19</v>
      </c>
    </row>
    <row r="1919" spans="1:11" ht="18" customHeight="1" x14ac:dyDescent="0.25">
      <c r="A1919" s="13" t="s">
        <v>55</v>
      </c>
      <c r="B1919" s="32" t="s">
        <v>1960</v>
      </c>
      <c r="C1919" s="32"/>
      <c r="D1919" s="33">
        <f>SUM(D1917:D1918)</f>
        <v>53.79</v>
      </c>
      <c r="E1919" s="33"/>
      <c r="F1919" s="5"/>
      <c r="G1919" s="34"/>
      <c r="H1919" s="35"/>
      <c r="I1919" s="22"/>
      <c r="J1919" s="22"/>
      <c r="K1919" s="12"/>
    </row>
    <row r="1920" spans="1:11" ht="24" customHeight="1" x14ac:dyDescent="0.25">
      <c r="A1920" s="11" t="s">
        <v>1961</v>
      </c>
      <c r="B1920" s="4" t="s">
        <v>1962</v>
      </c>
      <c r="C1920" s="4" t="s">
        <v>1955</v>
      </c>
      <c r="D1920" s="36">
        <v>12.81</v>
      </c>
      <c r="E1920" s="36"/>
      <c r="F1920" s="4" t="s">
        <v>13</v>
      </c>
      <c r="G1920" s="37" t="s">
        <v>32</v>
      </c>
      <c r="H1920" s="37"/>
      <c r="I1920" s="22" t="s">
        <v>2517</v>
      </c>
      <c r="J1920" s="22" t="s">
        <v>2518</v>
      </c>
      <c r="K1920" s="12" t="s">
        <v>19</v>
      </c>
    </row>
    <row r="1921" spans="1:11" ht="24" customHeight="1" x14ac:dyDescent="0.25">
      <c r="A1921" s="11" t="s">
        <v>1963</v>
      </c>
      <c r="B1921" s="4" t="s">
        <v>1962</v>
      </c>
      <c r="C1921" s="4" t="s">
        <v>1955</v>
      </c>
      <c r="D1921" s="36">
        <v>129.80000000000001</v>
      </c>
      <c r="E1921" s="36"/>
      <c r="F1921" s="4" t="s">
        <v>13</v>
      </c>
      <c r="G1921" s="37" t="s">
        <v>14</v>
      </c>
      <c r="H1921" s="37"/>
      <c r="I1921" s="22" t="s">
        <v>2517</v>
      </c>
      <c r="J1921" s="22" t="s">
        <v>2518</v>
      </c>
      <c r="K1921" s="12" t="s">
        <v>19</v>
      </c>
    </row>
    <row r="1922" spans="1:11" ht="23.25" customHeight="1" x14ac:dyDescent="0.25">
      <c r="A1922" s="11" t="s">
        <v>1964</v>
      </c>
      <c r="B1922" s="4" t="s">
        <v>1962</v>
      </c>
      <c r="C1922" s="4" t="s">
        <v>1955</v>
      </c>
      <c r="D1922" s="36">
        <v>15.87</v>
      </c>
      <c r="E1922" s="36"/>
      <c r="F1922" s="4" t="s">
        <v>13</v>
      </c>
      <c r="G1922" s="37" t="s">
        <v>32</v>
      </c>
      <c r="H1922" s="37"/>
      <c r="I1922" s="22" t="s">
        <v>2517</v>
      </c>
      <c r="J1922" s="22" t="s">
        <v>2518</v>
      </c>
      <c r="K1922" s="12" t="s">
        <v>19</v>
      </c>
    </row>
    <row r="1923" spans="1:11" ht="24" customHeight="1" x14ac:dyDescent="0.25">
      <c r="A1923" s="11" t="s">
        <v>1965</v>
      </c>
      <c r="B1923" s="4" t="s">
        <v>1962</v>
      </c>
      <c r="C1923" s="4" t="s">
        <v>1955</v>
      </c>
      <c r="D1923" s="36">
        <v>47</v>
      </c>
      <c r="E1923" s="36"/>
      <c r="F1923" s="4" t="s">
        <v>13</v>
      </c>
      <c r="G1923" s="37" t="s">
        <v>32</v>
      </c>
      <c r="H1923" s="37"/>
      <c r="I1923" s="22" t="s">
        <v>2517</v>
      </c>
      <c r="J1923" s="22" t="s">
        <v>2518</v>
      </c>
      <c r="K1923" s="12" t="s">
        <v>19</v>
      </c>
    </row>
    <row r="1924" spans="1:11" ht="24" customHeight="1" x14ac:dyDescent="0.25">
      <c r="A1924" s="11" t="s">
        <v>1966</v>
      </c>
      <c r="B1924" s="4" t="s">
        <v>1962</v>
      </c>
      <c r="C1924" s="4" t="s">
        <v>1955</v>
      </c>
      <c r="D1924" s="36">
        <v>256</v>
      </c>
      <c r="E1924" s="36"/>
      <c r="F1924" s="4" t="s">
        <v>13</v>
      </c>
      <c r="G1924" s="37" t="s">
        <v>14</v>
      </c>
      <c r="H1924" s="37"/>
      <c r="I1924" s="22" t="s">
        <v>2517</v>
      </c>
      <c r="J1924" s="22" t="s">
        <v>2518</v>
      </c>
      <c r="K1924" s="12" t="s">
        <v>19</v>
      </c>
    </row>
    <row r="1925" spans="1:11" ht="24" customHeight="1" x14ac:dyDescent="0.25">
      <c r="A1925" s="11" t="s">
        <v>1967</v>
      </c>
      <c r="B1925" s="4" t="s">
        <v>1962</v>
      </c>
      <c r="C1925" s="4" t="s">
        <v>1955</v>
      </c>
      <c r="D1925" s="36">
        <v>94</v>
      </c>
      <c r="E1925" s="36"/>
      <c r="F1925" s="4" t="s">
        <v>13</v>
      </c>
      <c r="G1925" s="37" t="s">
        <v>14</v>
      </c>
      <c r="H1925" s="37"/>
      <c r="I1925" s="22" t="s">
        <v>2517</v>
      </c>
      <c r="J1925" s="22" t="s">
        <v>2518</v>
      </c>
      <c r="K1925" s="12" t="s">
        <v>19</v>
      </c>
    </row>
    <row r="1926" spans="1:11" ht="23.25" customHeight="1" x14ac:dyDescent="0.25">
      <c r="A1926" s="11" t="s">
        <v>1968</v>
      </c>
      <c r="B1926" s="4" t="s">
        <v>1962</v>
      </c>
      <c r="C1926" s="4" t="s">
        <v>1955</v>
      </c>
      <c r="D1926" s="36">
        <v>4.2</v>
      </c>
      <c r="E1926" s="36"/>
      <c r="F1926" s="4" t="s">
        <v>13</v>
      </c>
      <c r="G1926" s="37" t="s">
        <v>14</v>
      </c>
      <c r="H1926" s="37"/>
      <c r="I1926" s="22" t="s">
        <v>2517</v>
      </c>
      <c r="J1926" s="22" t="s">
        <v>2518</v>
      </c>
      <c r="K1926" s="12" t="s">
        <v>19</v>
      </c>
    </row>
    <row r="1927" spans="1:11" ht="24" customHeight="1" x14ac:dyDescent="0.25">
      <c r="A1927" s="11" t="s">
        <v>1969</v>
      </c>
      <c r="B1927" s="4" t="s">
        <v>1962</v>
      </c>
      <c r="C1927" s="4" t="s">
        <v>1955</v>
      </c>
      <c r="D1927" s="36">
        <v>6.6</v>
      </c>
      <c r="E1927" s="36"/>
      <c r="F1927" s="4" t="s">
        <v>13</v>
      </c>
      <c r="G1927" s="37" t="s">
        <v>14</v>
      </c>
      <c r="H1927" s="37"/>
      <c r="I1927" s="22" t="s">
        <v>2517</v>
      </c>
      <c r="J1927" s="22" t="s">
        <v>2518</v>
      </c>
      <c r="K1927" s="12" t="s">
        <v>19</v>
      </c>
    </row>
    <row r="1928" spans="1:11" ht="24" customHeight="1" x14ac:dyDescent="0.25">
      <c r="A1928" s="11" t="s">
        <v>1970</v>
      </c>
      <c r="B1928" s="4" t="s">
        <v>1962</v>
      </c>
      <c r="C1928" s="4" t="s">
        <v>1955</v>
      </c>
      <c r="D1928" s="36">
        <v>7.8</v>
      </c>
      <c r="E1928" s="36"/>
      <c r="F1928" s="4" t="s">
        <v>13</v>
      </c>
      <c r="G1928" s="37" t="s">
        <v>32</v>
      </c>
      <c r="H1928" s="37"/>
      <c r="I1928" s="22" t="s">
        <v>2517</v>
      </c>
      <c r="J1928" s="22" t="s">
        <v>2518</v>
      </c>
      <c r="K1928" s="12" t="s">
        <v>19</v>
      </c>
    </row>
    <row r="1929" spans="1:11" ht="24" customHeight="1" x14ac:dyDescent="0.25">
      <c r="A1929" s="11" t="s">
        <v>1971</v>
      </c>
      <c r="B1929" s="4" t="s">
        <v>1962</v>
      </c>
      <c r="C1929" s="4" t="s">
        <v>1955</v>
      </c>
      <c r="D1929" s="36">
        <v>12.6</v>
      </c>
      <c r="E1929" s="36"/>
      <c r="F1929" s="4" t="s">
        <v>13</v>
      </c>
      <c r="G1929" s="37" t="s">
        <v>32</v>
      </c>
      <c r="H1929" s="37"/>
      <c r="I1929" s="22" t="s">
        <v>2517</v>
      </c>
      <c r="J1929" s="22" t="s">
        <v>2518</v>
      </c>
      <c r="K1929" s="12" t="s">
        <v>19</v>
      </c>
    </row>
    <row r="1930" spans="1:11" ht="24" customHeight="1" x14ac:dyDescent="0.25">
      <c r="A1930" s="11" t="s">
        <v>1972</v>
      </c>
      <c r="B1930" s="4" t="s">
        <v>1962</v>
      </c>
      <c r="C1930" s="4" t="s">
        <v>1955</v>
      </c>
      <c r="D1930" s="36">
        <v>37.520000000000003</v>
      </c>
      <c r="E1930" s="36"/>
      <c r="F1930" s="4" t="s">
        <v>13</v>
      </c>
      <c r="G1930" s="37" t="s">
        <v>32</v>
      </c>
      <c r="H1930" s="37"/>
      <c r="I1930" s="22" t="s">
        <v>2517</v>
      </c>
      <c r="J1930" s="22" t="s">
        <v>2518</v>
      </c>
      <c r="K1930" s="12" t="s">
        <v>19</v>
      </c>
    </row>
    <row r="1931" spans="1:11" ht="23.25" customHeight="1" x14ac:dyDescent="0.25">
      <c r="A1931" s="11" t="s">
        <v>1973</v>
      </c>
      <c r="B1931" s="4" t="s">
        <v>1962</v>
      </c>
      <c r="C1931" s="4" t="s">
        <v>1955</v>
      </c>
      <c r="D1931" s="36">
        <v>198</v>
      </c>
      <c r="E1931" s="36"/>
      <c r="F1931" s="4" t="s">
        <v>13</v>
      </c>
      <c r="G1931" s="37" t="s">
        <v>14</v>
      </c>
      <c r="H1931" s="37"/>
      <c r="I1931" s="22" t="s">
        <v>2517</v>
      </c>
      <c r="J1931" s="22" t="s">
        <v>2518</v>
      </c>
      <c r="K1931" s="12" t="s">
        <v>17</v>
      </c>
    </row>
    <row r="1932" spans="1:11" ht="24" customHeight="1" x14ac:dyDescent="0.25">
      <c r="A1932" s="11" t="s">
        <v>1974</v>
      </c>
      <c r="B1932" s="4" t="s">
        <v>1962</v>
      </c>
      <c r="C1932" s="4" t="s">
        <v>1955</v>
      </c>
      <c r="D1932" s="36">
        <v>5.4</v>
      </c>
      <c r="E1932" s="36"/>
      <c r="F1932" s="4" t="s">
        <v>13</v>
      </c>
      <c r="G1932" s="37" t="s">
        <v>32</v>
      </c>
      <c r="H1932" s="37"/>
      <c r="I1932" s="22" t="s">
        <v>2517</v>
      </c>
      <c r="J1932" s="22" t="s">
        <v>2518</v>
      </c>
      <c r="K1932" s="12" t="s">
        <v>19</v>
      </c>
    </row>
    <row r="1933" spans="1:11" ht="24" customHeight="1" x14ac:dyDescent="0.25">
      <c r="A1933" s="11" t="s">
        <v>1975</v>
      </c>
      <c r="B1933" s="4" t="s">
        <v>1962</v>
      </c>
      <c r="C1933" s="4" t="s">
        <v>1955</v>
      </c>
      <c r="D1933" s="36">
        <v>32.950000000000003</v>
      </c>
      <c r="E1933" s="36"/>
      <c r="F1933" s="4" t="s">
        <v>13</v>
      </c>
      <c r="G1933" s="37" t="s">
        <v>32</v>
      </c>
      <c r="H1933" s="37"/>
      <c r="I1933" s="22" t="s">
        <v>2517</v>
      </c>
      <c r="J1933" s="22" t="s">
        <v>2518</v>
      </c>
      <c r="K1933" s="12" t="s">
        <v>19</v>
      </c>
    </row>
    <row r="1934" spans="1:11" ht="24" customHeight="1" x14ac:dyDescent="0.25">
      <c r="A1934" s="11" t="s">
        <v>1976</v>
      </c>
      <c r="B1934" s="4" t="s">
        <v>1962</v>
      </c>
      <c r="C1934" s="4" t="s">
        <v>1955</v>
      </c>
      <c r="D1934" s="36">
        <v>195.6</v>
      </c>
      <c r="E1934" s="36"/>
      <c r="F1934" s="4" t="s">
        <v>13</v>
      </c>
      <c r="G1934" s="37" t="s">
        <v>14</v>
      </c>
      <c r="H1934" s="37"/>
      <c r="I1934" s="22" t="s">
        <v>2517</v>
      </c>
      <c r="J1934" s="22" t="s">
        <v>2518</v>
      </c>
      <c r="K1934" s="12" t="s">
        <v>17</v>
      </c>
    </row>
    <row r="1935" spans="1:11" ht="23.25" customHeight="1" x14ac:dyDescent="0.25">
      <c r="A1935" s="11" t="s">
        <v>1977</v>
      </c>
      <c r="B1935" s="4" t="s">
        <v>1962</v>
      </c>
      <c r="C1935" s="4" t="s">
        <v>1955</v>
      </c>
      <c r="D1935" s="36">
        <v>165</v>
      </c>
      <c r="E1935" s="36"/>
      <c r="F1935" s="4" t="s">
        <v>13</v>
      </c>
      <c r="G1935" s="37" t="s">
        <v>14</v>
      </c>
      <c r="H1935" s="37"/>
      <c r="I1935" s="22" t="s">
        <v>2517</v>
      </c>
      <c r="J1935" s="22" t="s">
        <v>2518</v>
      </c>
      <c r="K1935" s="12" t="s">
        <v>17</v>
      </c>
    </row>
    <row r="1936" spans="1:11" ht="24" customHeight="1" x14ac:dyDescent="0.25">
      <c r="A1936" s="11" t="s">
        <v>1978</v>
      </c>
      <c r="B1936" s="4" t="s">
        <v>1962</v>
      </c>
      <c r="C1936" s="4" t="s">
        <v>1955</v>
      </c>
      <c r="D1936" s="36">
        <v>214.2</v>
      </c>
      <c r="E1936" s="36"/>
      <c r="F1936" s="4" t="s">
        <v>13</v>
      </c>
      <c r="G1936" s="37" t="s">
        <v>14</v>
      </c>
      <c r="H1936" s="37"/>
      <c r="I1936" s="22" t="s">
        <v>2517</v>
      </c>
      <c r="J1936" s="22" t="s">
        <v>2518</v>
      </c>
      <c r="K1936" s="12" t="s">
        <v>17</v>
      </c>
    </row>
    <row r="1937" spans="1:11" ht="24" customHeight="1" x14ac:dyDescent="0.25">
      <c r="A1937" s="11" t="s">
        <v>1979</v>
      </c>
      <c r="B1937" s="4" t="s">
        <v>1962</v>
      </c>
      <c r="C1937" s="4" t="s">
        <v>1955</v>
      </c>
      <c r="D1937" s="36">
        <v>47.7</v>
      </c>
      <c r="E1937" s="36"/>
      <c r="F1937" s="4" t="s">
        <v>13</v>
      </c>
      <c r="G1937" s="37" t="s">
        <v>14</v>
      </c>
      <c r="H1937" s="37"/>
      <c r="I1937" s="22" t="s">
        <v>2517</v>
      </c>
      <c r="J1937" s="22" t="s">
        <v>2518</v>
      </c>
      <c r="K1937" s="12" t="s">
        <v>17</v>
      </c>
    </row>
    <row r="1938" spans="1:11" ht="24" customHeight="1" x14ac:dyDescent="0.25">
      <c r="A1938" s="11" t="s">
        <v>1980</v>
      </c>
      <c r="B1938" s="4" t="s">
        <v>1962</v>
      </c>
      <c r="C1938" s="4" t="s">
        <v>1955</v>
      </c>
      <c r="D1938" s="36">
        <v>501</v>
      </c>
      <c r="E1938" s="36"/>
      <c r="F1938" s="4" t="s">
        <v>13</v>
      </c>
      <c r="G1938" s="37" t="s">
        <v>14</v>
      </c>
      <c r="H1938" s="37"/>
      <c r="I1938" s="22" t="s">
        <v>2517</v>
      </c>
      <c r="J1938" s="22" t="s">
        <v>2518</v>
      </c>
      <c r="K1938" s="12" t="s">
        <v>17</v>
      </c>
    </row>
    <row r="1939" spans="1:11" ht="23.25" customHeight="1" x14ac:dyDescent="0.25">
      <c r="A1939" s="11" t="s">
        <v>1981</v>
      </c>
      <c r="B1939" s="4" t="s">
        <v>1962</v>
      </c>
      <c r="C1939" s="4" t="s">
        <v>1955</v>
      </c>
      <c r="D1939" s="36">
        <v>528.96</v>
      </c>
      <c r="E1939" s="36"/>
      <c r="F1939" s="4" t="s">
        <v>13</v>
      </c>
      <c r="G1939" s="37" t="s">
        <v>14</v>
      </c>
      <c r="H1939" s="37"/>
      <c r="I1939" s="22" t="s">
        <v>2517</v>
      </c>
      <c r="J1939" s="22" t="s">
        <v>2518</v>
      </c>
      <c r="K1939" s="12" t="s">
        <v>17</v>
      </c>
    </row>
    <row r="1940" spans="1:11" ht="24" customHeight="1" x14ac:dyDescent="0.25">
      <c r="A1940" s="11" t="s">
        <v>1982</v>
      </c>
      <c r="B1940" s="4" t="s">
        <v>1962</v>
      </c>
      <c r="C1940" s="4" t="s">
        <v>1955</v>
      </c>
      <c r="D1940" s="36">
        <v>118.2</v>
      </c>
      <c r="E1940" s="36"/>
      <c r="F1940" s="4" t="s">
        <v>13</v>
      </c>
      <c r="G1940" s="37" t="s">
        <v>32</v>
      </c>
      <c r="H1940" s="37"/>
      <c r="I1940" s="22" t="s">
        <v>2517</v>
      </c>
      <c r="J1940" s="22" t="s">
        <v>2518</v>
      </c>
      <c r="K1940" s="12" t="s">
        <v>17</v>
      </c>
    </row>
    <row r="1941" spans="1:11" ht="24" customHeight="1" x14ac:dyDescent="0.25">
      <c r="A1941" s="11" t="s">
        <v>1983</v>
      </c>
      <c r="B1941" s="4" t="s">
        <v>1962</v>
      </c>
      <c r="C1941" s="4" t="s">
        <v>1955</v>
      </c>
      <c r="D1941" s="36">
        <v>49.8</v>
      </c>
      <c r="E1941" s="36"/>
      <c r="F1941" s="4" t="s">
        <v>13</v>
      </c>
      <c r="G1941" s="37" t="s">
        <v>32</v>
      </c>
      <c r="H1941" s="37"/>
      <c r="I1941" s="22" t="s">
        <v>2517</v>
      </c>
      <c r="J1941" s="22" t="s">
        <v>2518</v>
      </c>
      <c r="K1941" s="12" t="s">
        <v>17</v>
      </c>
    </row>
    <row r="1942" spans="1:11" ht="24" customHeight="1" x14ac:dyDescent="0.25">
      <c r="A1942" s="11" t="s">
        <v>1984</v>
      </c>
      <c r="B1942" s="4" t="s">
        <v>1962</v>
      </c>
      <c r="C1942" s="4" t="s">
        <v>1955</v>
      </c>
      <c r="D1942" s="36">
        <v>42.9</v>
      </c>
      <c r="E1942" s="36"/>
      <c r="F1942" s="4" t="s">
        <v>13</v>
      </c>
      <c r="G1942" s="37" t="s">
        <v>32</v>
      </c>
      <c r="H1942" s="37"/>
      <c r="I1942" s="22" t="s">
        <v>2517</v>
      </c>
      <c r="J1942" s="22" t="s">
        <v>2518</v>
      </c>
      <c r="K1942" s="12" t="s">
        <v>17</v>
      </c>
    </row>
    <row r="1943" spans="1:11" ht="23.25" customHeight="1" x14ac:dyDescent="0.25">
      <c r="A1943" s="11" t="s">
        <v>1985</v>
      </c>
      <c r="B1943" s="4" t="s">
        <v>1962</v>
      </c>
      <c r="C1943" s="4" t="s">
        <v>1955</v>
      </c>
      <c r="D1943" s="36">
        <v>64.349999999999994</v>
      </c>
      <c r="E1943" s="36"/>
      <c r="F1943" s="4" t="s">
        <v>13</v>
      </c>
      <c r="G1943" s="37" t="s">
        <v>32</v>
      </c>
      <c r="H1943" s="37"/>
      <c r="I1943" s="22" t="s">
        <v>2517</v>
      </c>
      <c r="J1943" s="22" t="s">
        <v>2518</v>
      </c>
      <c r="K1943" s="12" t="s">
        <v>17</v>
      </c>
    </row>
    <row r="1944" spans="1:11" ht="24" customHeight="1" x14ac:dyDescent="0.25">
      <c r="A1944" s="11" t="s">
        <v>1986</v>
      </c>
      <c r="B1944" s="4" t="s">
        <v>1962</v>
      </c>
      <c r="C1944" s="4" t="s">
        <v>1955</v>
      </c>
      <c r="D1944" s="36">
        <v>292</v>
      </c>
      <c r="E1944" s="36"/>
      <c r="F1944" s="4" t="s">
        <v>13</v>
      </c>
      <c r="G1944" s="37" t="s">
        <v>14</v>
      </c>
      <c r="H1944" s="37"/>
      <c r="I1944" s="22" t="s">
        <v>2517</v>
      </c>
      <c r="J1944" s="22" t="s">
        <v>2518</v>
      </c>
      <c r="K1944" s="12" t="s">
        <v>17</v>
      </c>
    </row>
    <row r="1945" spans="1:11" ht="24" customHeight="1" x14ac:dyDescent="0.25">
      <c r="A1945" s="11" t="s">
        <v>1987</v>
      </c>
      <c r="B1945" s="4" t="s">
        <v>1962</v>
      </c>
      <c r="C1945" s="4" t="s">
        <v>1955</v>
      </c>
      <c r="D1945" s="36">
        <v>16</v>
      </c>
      <c r="E1945" s="36"/>
      <c r="F1945" s="4" t="s">
        <v>13</v>
      </c>
      <c r="G1945" s="37" t="s">
        <v>14</v>
      </c>
      <c r="H1945" s="37"/>
      <c r="I1945" s="22" t="s">
        <v>2517</v>
      </c>
      <c r="J1945" s="22" t="s">
        <v>2518</v>
      </c>
      <c r="K1945" s="12" t="s">
        <v>17</v>
      </c>
    </row>
    <row r="1946" spans="1:11" ht="24" customHeight="1" x14ac:dyDescent="0.25">
      <c r="A1946" s="11" t="s">
        <v>1988</v>
      </c>
      <c r="B1946" s="4" t="s">
        <v>1962</v>
      </c>
      <c r="C1946" s="4" t="s">
        <v>1955</v>
      </c>
      <c r="D1946" s="36">
        <v>22.4</v>
      </c>
      <c r="E1946" s="36"/>
      <c r="F1946" s="4" t="s">
        <v>13</v>
      </c>
      <c r="G1946" s="37" t="s">
        <v>32</v>
      </c>
      <c r="H1946" s="37"/>
      <c r="I1946" s="22" t="s">
        <v>2517</v>
      </c>
      <c r="J1946" s="22" t="s">
        <v>2518</v>
      </c>
      <c r="K1946" s="12" t="s">
        <v>17</v>
      </c>
    </row>
    <row r="1947" spans="1:11" ht="23.25" customHeight="1" x14ac:dyDescent="0.25">
      <c r="A1947" s="11" t="s">
        <v>1989</v>
      </c>
      <c r="B1947" s="4" t="s">
        <v>1962</v>
      </c>
      <c r="C1947" s="4" t="s">
        <v>1955</v>
      </c>
      <c r="D1947" s="36">
        <v>18</v>
      </c>
      <c r="E1947" s="36"/>
      <c r="F1947" s="4" t="s">
        <v>13</v>
      </c>
      <c r="G1947" s="37" t="s">
        <v>14</v>
      </c>
      <c r="H1947" s="37"/>
      <c r="I1947" s="22" t="s">
        <v>2517</v>
      </c>
      <c r="J1947" s="22" t="s">
        <v>2518</v>
      </c>
      <c r="K1947" s="12" t="s">
        <v>17</v>
      </c>
    </row>
    <row r="1948" spans="1:11" ht="24" customHeight="1" x14ac:dyDescent="0.25">
      <c r="A1948" s="11" t="s">
        <v>1990</v>
      </c>
      <c r="B1948" s="4" t="s">
        <v>1962</v>
      </c>
      <c r="C1948" s="4" t="s">
        <v>1955</v>
      </c>
      <c r="D1948" s="36">
        <v>34</v>
      </c>
      <c r="E1948" s="36"/>
      <c r="F1948" s="4" t="s">
        <v>13</v>
      </c>
      <c r="G1948" s="37" t="s">
        <v>14</v>
      </c>
      <c r="H1948" s="37"/>
      <c r="I1948" s="22" t="s">
        <v>2517</v>
      </c>
      <c r="J1948" s="22" t="s">
        <v>2518</v>
      </c>
      <c r="K1948" s="12" t="s">
        <v>17</v>
      </c>
    </row>
    <row r="1949" spans="1:11" ht="24" customHeight="1" x14ac:dyDescent="0.25">
      <c r="A1949" s="11" t="s">
        <v>1991</v>
      </c>
      <c r="B1949" s="4" t="s">
        <v>1962</v>
      </c>
      <c r="C1949" s="4" t="s">
        <v>1955</v>
      </c>
      <c r="D1949" s="36">
        <v>50</v>
      </c>
      <c r="E1949" s="36"/>
      <c r="F1949" s="4" t="s">
        <v>13</v>
      </c>
      <c r="G1949" s="37" t="s">
        <v>14</v>
      </c>
      <c r="H1949" s="37"/>
      <c r="I1949" s="22" t="s">
        <v>2517</v>
      </c>
      <c r="J1949" s="22" t="s">
        <v>2518</v>
      </c>
      <c r="K1949" s="12" t="s">
        <v>17</v>
      </c>
    </row>
    <row r="1950" spans="1:11" ht="24" customHeight="1" x14ac:dyDescent="0.25">
      <c r="A1950" s="11" t="s">
        <v>1992</v>
      </c>
      <c r="B1950" s="4" t="s">
        <v>1962</v>
      </c>
      <c r="C1950" s="4" t="s">
        <v>1955</v>
      </c>
      <c r="D1950" s="36">
        <v>123.2</v>
      </c>
      <c r="E1950" s="36"/>
      <c r="F1950" s="4" t="s">
        <v>13</v>
      </c>
      <c r="G1950" s="37" t="s">
        <v>14</v>
      </c>
      <c r="H1950" s="37"/>
      <c r="I1950" s="22" t="s">
        <v>2517</v>
      </c>
      <c r="J1950" s="22" t="s">
        <v>2518</v>
      </c>
      <c r="K1950" s="12" t="s">
        <v>17</v>
      </c>
    </row>
    <row r="1951" spans="1:11" ht="23.25" customHeight="1" x14ac:dyDescent="0.25">
      <c r="A1951" s="11" t="s">
        <v>1993</v>
      </c>
      <c r="B1951" s="4" t="s">
        <v>1962</v>
      </c>
      <c r="C1951" s="4" t="s">
        <v>1955</v>
      </c>
      <c r="D1951" s="36">
        <v>151</v>
      </c>
      <c r="E1951" s="36"/>
      <c r="F1951" s="4" t="s">
        <v>13</v>
      </c>
      <c r="G1951" s="37" t="s">
        <v>32</v>
      </c>
      <c r="H1951" s="37"/>
      <c r="I1951" s="22" t="s">
        <v>2517</v>
      </c>
      <c r="J1951" s="22" t="s">
        <v>2518</v>
      </c>
      <c r="K1951" s="12" t="s">
        <v>17</v>
      </c>
    </row>
    <row r="1952" spans="1:11" ht="24" customHeight="1" x14ac:dyDescent="0.25">
      <c r="A1952" s="11" t="s">
        <v>1994</v>
      </c>
      <c r="B1952" s="4" t="s">
        <v>1962</v>
      </c>
      <c r="C1952" s="4" t="s">
        <v>1955</v>
      </c>
      <c r="D1952" s="36">
        <v>71.400000000000006</v>
      </c>
      <c r="E1952" s="36"/>
      <c r="F1952" s="4" t="s">
        <v>13</v>
      </c>
      <c r="G1952" s="37" t="s">
        <v>32</v>
      </c>
      <c r="H1952" s="37"/>
      <c r="I1952" s="22" t="s">
        <v>2517</v>
      </c>
      <c r="J1952" s="22" t="s">
        <v>2518</v>
      </c>
      <c r="K1952" s="12" t="s">
        <v>17</v>
      </c>
    </row>
    <row r="1953" spans="1:11" ht="24" customHeight="1" x14ac:dyDescent="0.25">
      <c r="A1953" s="11" t="s">
        <v>1995</v>
      </c>
      <c r="B1953" s="4" t="s">
        <v>1962</v>
      </c>
      <c r="C1953" s="4" t="s">
        <v>1955</v>
      </c>
      <c r="D1953" s="36">
        <v>74.400000000000006</v>
      </c>
      <c r="E1953" s="36"/>
      <c r="F1953" s="4" t="s">
        <v>13</v>
      </c>
      <c r="G1953" s="37" t="s">
        <v>32</v>
      </c>
      <c r="H1953" s="37"/>
      <c r="I1953" s="22" t="s">
        <v>2517</v>
      </c>
      <c r="J1953" s="22" t="s">
        <v>2518</v>
      </c>
      <c r="K1953" s="12" t="s">
        <v>17</v>
      </c>
    </row>
    <row r="1954" spans="1:11" ht="34.5" customHeight="1" x14ac:dyDescent="0.25">
      <c r="A1954" s="11" t="s">
        <v>1996</v>
      </c>
      <c r="B1954" s="4" t="s">
        <v>1962</v>
      </c>
      <c r="C1954" s="4" t="s">
        <v>1955</v>
      </c>
      <c r="D1954" s="36">
        <v>16.95</v>
      </c>
      <c r="E1954" s="36"/>
      <c r="F1954" s="4" t="s">
        <v>13</v>
      </c>
      <c r="G1954" s="37" t="s">
        <v>32</v>
      </c>
      <c r="H1954" s="37"/>
      <c r="I1954" s="22" t="s">
        <v>2517</v>
      </c>
      <c r="J1954" s="22" t="s">
        <v>2518</v>
      </c>
      <c r="K1954" s="12" t="s">
        <v>17</v>
      </c>
    </row>
    <row r="1955" spans="1:11" ht="34.5" customHeight="1" x14ac:dyDescent="0.25">
      <c r="A1955" s="11" t="s">
        <v>1997</v>
      </c>
      <c r="B1955" s="4" t="s">
        <v>1962</v>
      </c>
      <c r="C1955" s="4" t="s">
        <v>1955</v>
      </c>
      <c r="D1955" s="36">
        <v>34.299999999999997</v>
      </c>
      <c r="E1955" s="36"/>
      <c r="F1955" s="4" t="s">
        <v>13</v>
      </c>
      <c r="G1955" s="37" t="s">
        <v>14</v>
      </c>
      <c r="H1955" s="37"/>
      <c r="I1955" s="22" t="s">
        <v>2517</v>
      </c>
      <c r="J1955" s="22" t="s">
        <v>2518</v>
      </c>
      <c r="K1955" s="12" t="s">
        <v>17</v>
      </c>
    </row>
    <row r="1956" spans="1:11" ht="24" customHeight="1" x14ac:dyDescent="0.25">
      <c r="A1956" s="11" t="s">
        <v>1998</v>
      </c>
      <c r="B1956" s="4" t="s">
        <v>1962</v>
      </c>
      <c r="C1956" s="4" t="s">
        <v>1955</v>
      </c>
      <c r="D1956" s="36">
        <v>15.24</v>
      </c>
      <c r="E1956" s="36"/>
      <c r="F1956" s="4" t="s">
        <v>13</v>
      </c>
      <c r="G1956" s="37" t="s">
        <v>32</v>
      </c>
      <c r="H1956" s="37"/>
      <c r="I1956" s="22" t="s">
        <v>2517</v>
      </c>
      <c r="J1956" s="22" t="s">
        <v>2518</v>
      </c>
      <c r="K1956" s="12" t="s">
        <v>17</v>
      </c>
    </row>
    <row r="1957" spans="1:11" ht="24" customHeight="1" x14ac:dyDescent="0.25">
      <c r="A1957" s="11" t="s">
        <v>1999</v>
      </c>
      <c r="B1957" s="4" t="s">
        <v>1962</v>
      </c>
      <c r="C1957" s="4" t="s">
        <v>1955</v>
      </c>
      <c r="D1957" s="36">
        <v>80</v>
      </c>
      <c r="E1957" s="36"/>
      <c r="F1957" s="4" t="s">
        <v>13</v>
      </c>
      <c r="G1957" s="37" t="s">
        <v>14</v>
      </c>
      <c r="H1957" s="37"/>
      <c r="I1957" s="22" t="s">
        <v>2517</v>
      </c>
      <c r="J1957" s="22" t="s">
        <v>2518</v>
      </c>
      <c r="K1957" s="12" t="s">
        <v>17</v>
      </c>
    </row>
    <row r="1958" spans="1:11" ht="24" customHeight="1" x14ac:dyDescent="0.25">
      <c r="A1958" s="11" t="s">
        <v>2000</v>
      </c>
      <c r="B1958" s="4" t="s">
        <v>1962</v>
      </c>
      <c r="C1958" s="4" t="s">
        <v>1955</v>
      </c>
      <c r="D1958" s="36">
        <v>16.600000000000001</v>
      </c>
      <c r="E1958" s="36"/>
      <c r="F1958" s="4" t="s">
        <v>13</v>
      </c>
      <c r="G1958" s="37" t="s">
        <v>32</v>
      </c>
      <c r="H1958" s="37"/>
      <c r="I1958" s="22" t="s">
        <v>2517</v>
      </c>
      <c r="J1958" s="22" t="s">
        <v>2518</v>
      </c>
      <c r="K1958" s="12" t="s">
        <v>17</v>
      </c>
    </row>
    <row r="1959" spans="1:11" ht="23.25" customHeight="1" x14ac:dyDescent="0.25">
      <c r="A1959" s="11" t="s">
        <v>2001</v>
      </c>
      <c r="B1959" s="4" t="s">
        <v>1962</v>
      </c>
      <c r="C1959" s="4" t="s">
        <v>1955</v>
      </c>
      <c r="D1959" s="36">
        <v>27.6</v>
      </c>
      <c r="E1959" s="36"/>
      <c r="F1959" s="4" t="s">
        <v>13</v>
      </c>
      <c r="G1959" s="37" t="s">
        <v>14</v>
      </c>
      <c r="H1959" s="37"/>
      <c r="I1959" s="22" t="s">
        <v>2517</v>
      </c>
      <c r="J1959" s="22" t="s">
        <v>2518</v>
      </c>
      <c r="K1959" s="12" t="s">
        <v>17</v>
      </c>
    </row>
    <row r="1960" spans="1:11" ht="24" customHeight="1" x14ac:dyDescent="0.25">
      <c r="A1960" s="11" t="s">
        <v>2002</v>
      </c>
      <c r="B1960" s="4" t="s">
        <v>1962</v>
      </c>
      <c r="C1960" s="4" t="s">
        <v>1955</v>
      </c>
      <c r="D1960" s="36">
        <v>0.04</v>
      </c>
      <c r="E1960" s="36"/>
      <c r="F1960" s="4" t="s">
        <v>13</v>
      </c>
      <c r="G1960" s="37" t="s">
        <v>32</v>
      </c>
      <c r="H1960" s="37"/>
      <c r="I1960" s="22" t="s">
        <v>2517</v>
      </c>
      <c r="J1960" s="22" t="s">
        <v>2518</v>
      </c>
      <c r="K1960" s="12" t="s">
        <v>17</v>
      </c>
    </row>
    <row r="1961" spans="1:11" ht="24" customHeight="1" x14ac:dyDescent="0.25">
      <c r="A1961" s="11" t="s">
        <v>2003</v>
      </c>
      <c r="B1961" s="4" t="s">
        <v>1962</v>
      </c>
      <c r="C1961" s="4" t="s">
        <v>1955</v>
      </c>
      <c r="D1961" s="36">
        <v>106</v>
      </c>
      <c r="E1961" s="36"/>
      <c r="F1961" s="4" t="s">
        <v>13</v>
      </c>
      <c r="G1961" s="37" t="s">
        <v>14</v>
      </c>
      <c r="H1961" s="37"/>
      <c r="I1961" s="22" t="s">
        <v>2517</v>
      </c>
      <c r="J1961" s="22" t="s">
        <v>2518</v>
      </c>
      <c r="K1961" s="12" t="s">
        <v>17</v>
      </c>
    </row>
    <row r="1962" spans="1:11" ht="24" customHeight="1" x14ac:dyDescent="0.25">
      <c r="A1962" s="11" t="s">
        <v>2004</v>
      </c>
      <c r="B1962" s="4" t="s">
        <v>1962</v>
      </c>
      <c r="C1962" s="4" t="s">
        <v>1955</v>
      </c>
      <c r="D1962" s="36">
        <v>76.5</v>
      </c>
      <c r="E1962" s="36"/>
      <c r="F1962" s="4" t="s">
        <v>13</v>
      </c>
      <c r="G1962" s="37" t="s">
        <v>32</v>
      </c>
      <c r="H1962" s="37"/>
      <c r="I1962" s="22" t="s">
        <v>2517</v>
      </c>
      <c r="J1962" s="22" t="s">
        <v>2518</v>
      </c>
      <c r="K1962" s="12" t="s">
        <v>17</v>
      </c>
    </row>
    <row r="1963" spans="1:11" ht="23.25" customHeight="1" x14ac:dyDescent="0.25">
      <c r="A1963" s="11" t="s">
        <v>2005</v>
      </c>
      <c r="B1963" s="4" t="s">
        <v>1962</v>
      </c>
      <c r="C1963" s="4" t="s">
        <v>1955</v>
      </c>
      <c r="D1963" s="36">
        <v>6</v>
      </c>
      <c r="E1963" s="36"/>
      <c r="F1963" s="4" t="s">
        <v>13</v>
      </c>
      <c r="G1963" s="37" t="s">
        <v>14</v>
      </c>
      <c r="H1963" s="37"/>
      <c r="I1963" s="22" t="s">
        <v>2517</v>
      </c>
      <c r="J1963" s="22" t="s">
        <v>2518</v>
      </c>
      <c r="K1963" s="12" t="s">
        <v>17</v>
      </c>
    </row>
    <row r="1964" spans="1:11" ht="24" customHeight="1" x14ac:dyDescent="0.25">
      <c r="A1964" s="11" t="s">
        <v>2006</v>
      </c>
      <c r="B1964" s="4" t="s">
        <v>1962</v>
      </c>
      <c r="C1964" s="4" t="s">
        <v>1955</v>
      </c>
      <c r="D1964" s="36">
        <v>282</v>
      </c>
      <c r="E1964" s="36"/>
      <c r="F1964" s="4" t="s">
        <v>13</v>
      </c>
      <c r="G1964" s="37" t="s">
        <v>14</v>
      </c>
      <c r="H1964" s="37"/>
      <c r="I1964" s="22" t="s">
        <v>2517</v>
      </c>
      <c r="J1964" s="22" t="s">
        <v>2518</v>
      </c>
      <c r="K1964" s="12" t="s">
        <v>17</v>
      </c>
    </row>
    <row r="1965" spans="1:11" ht="24" customHeight="1" x14ac:dyDescent="0.25">
      <c r="A1965" s="11" t="s">
        <v>2007</v>
      </c>
      <c r="B1965" s="4" t="s">
        <v>1962</v>
      </c>
      <c r="C1965" s="4" t="s">
        <v>1955</v>
      </c>
      <c r="D1965" s="36">
        <v>20.2</v>
      </c>
      <c r="E1965" s="36"/>
      <c r="F1965" s="4" t="s">
        <v>13</v>
      </c>
      <c r="G1965" s="37" t="s">
        <v>32</v>
      </c>
      <c r="H1965" s="37"/>
      <c r="I1965" s="22" t="s">
        <v>2517</v>
      </c>
      <c r="J1965" s="22" t="s">
        <v>2518</v>
      </c>
      <c r="K1965" s="12" t="s">
        <v>17</v>
      </c>
    </row>
    <row r="1966" spans="1:11" ht="24" customHeight="1" x14ac:dyDescent="0.25">
      <c r="A1966" s="11" t="s">
        <v>2008</v>
      </c>
      <c r="B1966" s="4" t="s">
        <v>1962</v>
      </c>
      <c r="C1966" s="4" t="s">
        <v>1955</v>
      </c>
      <c r="D1966" s="36">
        <v>24</v>
      </c>
      <c r="E1966" s="36"/>
      <c r="F1966" s="4" t="s">
        <v>13</v>
      </c>
      <c r="G1966" s="37" t="s">
        <v>14</v>
      </c>
      <c r="H1966" s="37"/>
      <c r="I1966" s="22" t="s">
        <v>2517</v>
      </c>
      <c r="J1966" s="22" t="s">
        <v>2518</v>
      </c>
      <c r="K1966" s="12" t="s">
        <v>17</v>
      </c>
    </row>
    <row r="1967" spans="1:11" ht="23.25" customHeight="1" x14ac:dyDescent="0.25">
      <c r="A1967" s="11" t="s">
        <v>2009</v>
      </c>
      <c r="B1967" s="4" t="s">
        <v>1962</v>
      </c>
      <c r="C1967" s="4" t="s">
        <v>1955</v>
      </c>
      <c r="D1967" s="36">
        <v>272</v>
      </c>
      <c r="E1967" s="36"/>
      <c r="F1967" s="4" t="s">
        <v>13</v>
      </c>
      <c r="G1967" s="37" t="s">
        <v>14</v>
      </c>
      <c r="H1967" s="37"/>
      <c r="I1967" s="22" t="s">
        <v>2517</v>
      </c>
      <c r="J1967" s="22" t="s">
        <v>2518</v>
      </c>
      <c r="K1967" s="12" t="s">
        <v>17</v>
      </c>
    </row>
    <row r="1968" spans="1:11" ht="24" customHeight="1" x14ac:dyDescent="0.25">
      <c r="A1968" s="11" t="s">
        <v>2010</v>
      </c>
      <c r="B1968" s="4" t="s">
        <v>1962</v>
      </c>
      <c r="C1968" s="4" t="s">
        <v>1955</v>
      </c>
      <c r="D1968" s="36">
        <v>72</v>
      </c>
      <c r="E1968" s="36"/>
      <c r="F1968" s="4" t="s">
        <v>13</v>
      </c>
      <c r="G1968" s="37" t="s">
        <v>14</v>
      </c>
      <c r="H1968" s="37"/>
      <c r="I1968" s="22" t="s">
        <v>2517</v>
      </c>
      <c r="J1968" s="22" t="s">
        <v>2518</v>
      </c>
      <c r="K1968" s="12" t="s">
        <v>17</v>
      </c>
    </row>
    <row r="1969" spans="1:11" ht="24" customHeight="1" x14ac:dyDescent="0.25">
      <c r="A1969" s="11" t="s">
        <v>2011</v>
      </c>
      <c r="B1969" s="4" t="s">
        <v>1962</v>
      </c>
      <c r="C1969" s="4" t="s">
        <v>1955</v>
      </c>
      <c r="D1969" s="36">
        <v>20.52</v>
      </c>
      <c r="E1969" s="36"/>
      <c r="F1969" s="4" t="s">
        <v>13</v>
      </c>
      <c r="G1969" s="37" t="s">
        <v>32</v>
      </c>
      <c r="H1969" s="37"/>
      <c r="I1969" s="22" t="s">
        <v>2517</v>
      </c>
      <c r="J1969" s="22" t="s">
        <v>2518</v>
      </c>
      <c r="K1969" s="12" t="s">
        <v>17</v>
      </c>
    </row>
    <row r="1970" spans="1:11" ht="24" customHeight="1" x14ac:dyDescent="0.25">
      <c r="A1970" s="11" t="s">
        <v>2012</v>
      </c>
      <c r="B1970" s="4" t="s">
        <v>1962</v>
      </c>
      <c r="C1970" s="4" t="s">
        <v>1955</v>
      </c>
      <c r="D1970" s="36">
        <v>8.4</v>
      </c>
      <c r="E1970" s="36"/>
      <c r="F1970" s="4" t="s">
        <v>13</v>
      </c>
      <c r="G1970" s="37" t="s">
        <v>32</v>
      </c>
      <c r="H1970" s="37"/>
      <c r="I1970" s="22" t="s">
        <v>2517</v>
      </c>
      <c r="J1970" s="22" t="s">
        <v>2518</v>
      </c>
      <c r="K1970" s="12" t="s">
        <v>17</v>
      </c>
    </row>
    <row r="1971" spans="1:11" ht="23.25" customHeight="1" x14ac:dyDescent="0.25">
      <c r="A1971" s="11" t="s">
        <v>2013</v>
      </c>
      <c r="B1971" s="4" t="s">
        <v>1962</v>
      </c>
      <c r="C1971" s="4" t="s">
        <v>1955</v>
      </c>
      <c r="D1971" s="36">
        <v>8.4</v>
      </c>
      <c r="E1971" s="36"/>
      <c r="F1971" s="4" t="s">
        <v>13</v>
      </c>
      <c r="G1971" s="37" t="s">
        <v>32</v>
      </c>
      <c r="H1971" s="37"/>
      <c r="I1971" s="22" t="s">
        <v>2517</v>
      </c>
      <c r="J1971" s="22" t="s">
        <v>2518</v>
      </c>
      <c r="K1971" s="12" t="s">
        <v>17</v>
      </c>
    </row>
    <row r="1972" spans="1:11" ht="24" customHeight="1" x14ac:dyDescent="0.25">
      <c r="A1972" s="11" t="s">
        <v>2014</v>
      </c>
      <c r="B1972" s="4" t="s">
        <v>1962</v>
      </c>
      <c r="C1972" s="4" t="s">
        <v>1955</v>
      </c>
      <c r="D1972" s="36">
        <v>11.2</v>
      </c>
      <c r="E1972" s="36"/>
      <c r="F1972" s="4" t="s">
        <v>13</v>
      </c>
      <c r="G1972" s="37" t="s">
        <v>32</v>
      </c>
      <c r="H1972" s="37"/>
      <c r="I1972" s="22" t="s">
        <v>2517</v>
      </c>
      <c r="J1972" s="22" t="s">
        <v>2518</v>
      </c>
      <c r="K1972" s="12" t="s">
        <v>17</v>
      </c>
    </row>
    <row r="1973" spans="1:11" ht="24" customHeight="1" x14ac:dyDescent="0.25">
      <c r="A1973" s="11" t="s">
        <v>2015</v>
      </c>
      <c r="B1973" s="4" t="s">
        <v>1962</v>
      </c>
      <c r="C1973" s="4" t="s">
        <v>1955</v>
      </c>
      <c r="D1973" s="36">
        <v>39</v>
      </c>
      <c r="E1973" s="36"/>
      <c r="F1973" s="4" t="s">
        <v>13</v>
      </c>
      <c r="G1973" s="37" t="s">
        <v>14</v>
      </c>
      <c r="H1973" s="37"/>
      <c r="I1973" s="22" t="s">
        <v>2517</v>
      </c>
      <c r="J1973" s="22" t="s">
        <v>2518</v>
      </c>
      <c r="K1973" s="12" t="s">
        <v>17</v>
      </c>
    </row>
    <row r="1974" spans="1:11" ht="24" customHeight="1" x14ac:dyDescent="0.25">
      <c r="A1974" s="11" t="s">
        <v>2016</v>
      </c>
      <c r="B1974" s="4" t="s">
        <v>1962</v>
      </c>
      <c r="C1974" s="4" t="s">
        <v>1955</v>
      </c>
      <c r="D1974" s="36">
        <v>24</v>
      </c>
      <c r="E1974" s="36"/>
      <c r="F1974" s="4" t="s">
        <v>13</v>
      </c>
      <c r="G1974" s="37" t="s">
        <v>32</v>
      </c>
      <c r="H1974" s="37"/>
      <c r="I1974" s="22" t="s">
        <v>2517</v>
      </c>
      <c r="J1974" s="22" t="s">
        <v>2518</v>
      </c>
      <c r="K1974" s="12" t="s">
        <v>17</v>
      </c>
    </row>
    <row r="1975" spans="1:11" ht="24" customHeight="1" x14ac:dyDescent="0.25">
      <c r="A1975" s="11" t="s">
        <v>2017</v>
      </c>
      <c r="B1975" s="4" t="s">
        <v>1962</v>
      </c>
      <c r="C1975" s="4" t="s">
        <v>1955</v>
      </c>
      <c r="D1975" s="36">
        <v>29.7</v>
      </c>
      <c r="E1975" s="36"/>
      <c r="F1975" s="4" t="s">
        <v>13</v>
      </c>
      <c r="G1975" s="37" t="s">
        <v>32</v>
      </c>
      <c r="H1975" s="37"/>
      <c r="I1975" s="22" t="s">
        <v>2517</v>
      </c>
      <c r="J1975" s="22" t="s">
        <v>2518</v>
      </c>
      <c r="K1975" s="12" t="s">
        <v>17</v>
      </c>
    </row>
    <row r="1976" spans="1:11" ht="23.25" customHeight="1" x14ac:dyDescent="0.25">
      <c r="A1976" s="11" t="s">
        <v>2018</v>
      </c>
      <c r="B1976" s="4" t="s">
        <v>1962</v>
      </c>
      <c r="C1976" s="4" t="s">
        <v>1955</v>
      </c>
      <c r="D1976" s="36">
        <v>84</v>
      </c>
      <c r="E1976" s="36"/>
      <c r="F1976" s="4" t="s">
        <v>13</v>
      </c>
      <c r="G1976" s="37" t="s">
        <v>14</v>
      </c>
      <c r="H1976" s="37"/>
      <c r="I1976" s="22" t="s">
        <v>2517</v>
      </c>
      <c r="J1976" s="22" t="s">
        <v>2518</v>
      </c>
      <c r="K1976" s="12" t="s">
        <v>17</v>
      </c>
    </row>
    <row r="1977" spans="1:11" ht="24" customHeight="1" x14ac:dyDescent="0.25">
      <c r="A1977" s="11" t="s">
        <v>2019</v>
      </c>
      <c r="B1977" s="4" t="s">
        <v>1962</v>
      </c>
      <c r="C1977" s="4" t="s">
        <v>1955</v>
      </c>
      <c r="D1977" s="36">
        <v>414</v>
      </c>
      <c r="E1977" s="36"/>
      <c r="F1977" s="4" t="s">
        <v>13</v>
      </c>
      <c r="G1977" s="37" t="s">
        <v>14</v>
      </c>
      <c r="H1977" s="37"/>
      <c r="I1977" s="22" t="s">
        <v>2517</v>
      </c>
      <c r="J1977" s="22" t="s">
        <v>2518</v>
      </c>
      <c r="K1977" s="12" t="s">
        <v>17</v>
      </c>
    </row>
    <row r="1978" spans="1:11" ht="24" customHeight="1" x14ac:dyDescent="0.25">
      <c r="A1978" s="11" t="s">
        <v>2020</v>
      </c>
      <c r="B1978" s="4" t="s">
        <v>1962</v>
      </c>
      <c r="C1978" s="4" t="s">
        <v>1955</v>
      </c>
      <c r="D1978" s="36">
        <v>366</v>
      </c>
      <c r="E1978" s="36"/>
      <c r="F1978" s="4" t="s">
        <v>13</v>
      </c>
      <c r="G1978" s="37" t="s">
        <v>14</v>
      </c>
      <c r="H1978" s="37"/>
      <c r="I1978" s="22" t="s">
        <v>2517</v>
      </c>
      <c r="J1978" s="22" t="s">
        <v>2518</v>
      </c>
      <c r="K1978" s="12" t="s">
        <v>17</v>
      </c>
    </row>
    <row r="1979" spans="1:11" ht="24" customHeight="1" x14ac:dyDescent="0.25">
      <c r="A1979" s="11" t="s">
        <v>2021</v>
      </c>
      <c r="B1979" s="4" t="s">
        <v>1962</v>
      </c>
      <c r="C1979" s="4" t="s">
        <v>1955</v>
      </c>
      <c r="D1979" s="36">
        <v>40.1</v>
      </c>
      <c r="E1979" s="36"/>
      <c r="F1979" s="4" t="s">
        <v>13</v>
      </c>
      <c r="G1979" s="37" t="s">
        <v>32</v>
      </c>
      <c r="H1979" s="37"/>
      <c r="I1979" s="22" t="s">
        <v>2517</v>
      </c>
      <c r="J1979" s="22" t="s">
        <v>2518</v>
      </c>
      <c r="K1979" s="12" t="s">
        <v>17</v>
      </c>
    </row>
    <row r="1980" spans="1:11" ht="23.25" customHeight="1" x14ac:dyDescent="0.25">
      <c r="A1980" s="11" t="s">
        <v>2022</v>
      </c>
      <c r="B1980" s="4" t="s">
        <v>1962</v>
      </c>
      <c r="C1980" s="4" t="s">
        <v>1955</v>
      </c>
      <c r="D1980" s="36">
        <v>184.92</v>
      </c>
      <c r="E1980" s="36"/>
      <c r="F1980" s="4" t="s">
        <v>13</v>
      </c>
      <c r="G1980" s="37" t="s">
        <v>14</v>
      </c>
      <c r="H1980" s="37"/>
      <c r="I1980" s="22" t="s">
        <v>2517</v>
      </c>
      <c r="J1980" s="22" t="s">
        <v>2518</v>
      </c>
      <c r="K1980" s="12" t="s">
        <v>17</v>
      </c>
    </row>
    <row r="1981" spans="1:11" ht="24" customHeight="1" x14ac:dyDescent="0.25">
      <c r="A1981" s="11" t="s">
        <v>2023</v>
      </c>
      <c r="B1981" s="4" t="s">
        <v>1962</v>
      </c>
      <c r="C1981" s="4" t="s">
        <v>1955</v>
      </c>
      <c r="D1981" s="36">
        <v>54.4</v>
      </c>
      <c r="E1981" s="36"/>
      <c r="F1981" s="4" t="s">
        <v>13</v>
      </c>
      <c r="G1981" s="37" t="s">
        <v>32</v>
      </c>
      <c r="H1981" s="37"/>
      <c r="I1981" s="22" t="s">
        <v>2517</v>
      </c>
      <c r="J1981" s="22" t="s">
        <v>2518</v>
      </c>
      <c r="K1981" s="12" t="s">
        <v>17</v>
      </c>
    </row>
    <row r="1982" spans="1:11" ht="24" customHeight="1" x14ac:dyDescent="0.25">
      <c r="A1982" s="11" t="s">
        <v>2024</v>
      </c>
      <c r="B1982" s="4" t="s">
        <v>1962</v>
      </c>
      <c r="C1982" s="4" t="s">
        <v>1955</v>
      </c>
      <c r="D1982" s="36">
        <v>27.2</v>
      </c>
      <c r="E1982" s="36"/>
      <c r="F1982" s="4" t="s">
        <v>13</v>
      </c>
      <c r="G1982" s="37" t="s">
        <v>32</v>
      </c>
      <c r="H1982" s="37"/>
      <c r="I1982" s="22" t="s">
        <v>2517</v>
      </c>
      <c r="J1982" s="22" t="s">
        <v>2518</v>
      </c>
      <c r="K1982" s="12" t="s">
        <v>17</v>
      </c>
    </row>
    <row r="1983" spans="1:11" ht="24" customHeight="1" x14ac:dyDescent="0.25">
      <c r="A1983" s="11" t="s">
        <v>2025</v>
      </c>
      <c r="B1983" s="4" t="s">
        <v>1962</v>
      </c>
      <c r="C1983" s="4" t="s">
        <v>1955</v>
      </c>
      <c r="D1983" s="36">
        <v>27.8</v>
      </c>
      <c r="E1983" s="36"/>
      <c r="F1983" s="4" t="s">
        <v>13</v>
      </c>
      <c r="G1983" s="37" t="s">
        <v>32</v>
      </c>
      <c r="H1983" s="37"/>
      <c r="I1983" s="22" t="s">
        <v>2517</v>
      </c>
      <c r="J1983" s="22" t="s">
        <v>2518</v>
      </c>
      <c r="K1983" s="12" t="s">
        <v>17</v>
      </c>
    </row>
    <row r="1984" spans="1:11" ht="23.25" customHeight="1" x14ac:dyDescent="0.25">
      <c r="A1984" s="11" t="s">
        <v>2026</v>
      </c>
      <c r="B1984" s="4" t="s">
        <v>1962</v>
      </c>
      <c r="C1984" s="4" t="s">
        <v>1955</v>
      </c>
      <c r="D1984" s="36">
        <v>10.199999999999999</v>
      </c>
      <c r="E1984" s="36"/>
      <c r="F1984" s="4" t="s">
        <v>13</v>
      </c>
      <c r="G1984" s="37" t="s">
        <v>32</v>
      </c>
      <c r="H1984" s="37"/>
      <c r="I1984" s="22" t="s">
        <v>2517</v>
      </c>
      <c r="J1984" s="22" t="s">
        <v>2518</v>
      </c>
      <c r="K1984" s="12" t="s">
        <v>17</v>
      </c>
    </row>
    <row r="1985" spans="1:11" ht="35.25" customHeight="1" x14ac:dyDescent="0.25">
      <c r="A1985" s="11" t="s">
        <v>2027</v>
      </c>
      <c r="B1985" s="4" t="s">
        <v>1962</v>
      </c>
      <c r="C1985" s="4" t="s">
        <v>1955</v>
      </c>
      <c r="D1985" s="36">
        <v>965.4</v>
      </c>
      <c r="E1985" s="36"/>
      <c r="F1985" s="4" t="s">
        <v>13</v>
      </c>
      <c r="G1985" s="37" t="s">
        <v>14</v>
      </c>
      <c r="H1985" s="37"/>
      <c r="I1985" s="22" t="s">
        <v>2517</v>
      </c>
      <c r="J1985" s="22" t="s">
        <v>2518</v>
      </c>
      <c r="K1985" s="12" t="s">
        <v>17</v>
      </c>
    </row>
    <row r="1986" spans="1:11" ht="34.5" customHeight="1" x14ac:dyDescent="0.25">
      <c r="A1986" s="11" t="s">
        <v>2028</v>
      </c>
      <c r="B1986" s="4" t="s">
        <v>1962</v>
      </c>
      <c r="C1986" s="4" t="s">
        <v>1955</v>
      </c>
      <c r="D1986" s="36">
        <v>18.2</v>
      </c>
      <c r="E1986" s="36"/>
      <c r="F1986" s="4" t="s">
        <v>13</v>
      </c>
      <c r="G1986" s="37" t="s">
        <v>32</v>
      </c>
      <c r="H1986" s="37"/>
      <c r="I1986" s="22" t="s">
        <v>2517</v>
      </c>
      <c r="J1986" s="22" t="s">
        <v>2518</v>
      </c>
      <c r="K1986" s="12" t="s">
        <v>17</v>
      </c>
    </row>
    <row r="1987" spans="1:11" ht="23.25" customHeight="1" x14ac:dyDescent="0.25">
      <c r="A1987" s="11" t="s">
        <v>2029</v>
      </c>
      <c r="B1987" s="4" t="s">
        <v>1962</v>
      </c>
      <c r="C1987" s="4" t="s">
        <v>1955</v>
      </c>
      <c r="D1987" s="36">
        <v>8</v>
      </c>
      <c r="E1987" s="36"/>
      <c r="F1987" s="4" t="s">
        <v>13</v>
      </c>
      <c r="G1987" s="37" t="s">
        <v>32</v>
      </c>
      <c r="H1987" s="37"/>
      <c r="I1987" s="22" t="s">
        <v>2517</v>
      </c>
      <c r="J1987" s="22" t="s">
        <v>2518</v>
      </c>
      <c r="K1987" s="12" t="s">
        <v>17</v>
      </c>
    </row>
    <row r="1988" spans="1:11" ht="24" customHeight="1" x14ac:dyDescent="0.25">
      <c r="A1988" s="11" t="s">
        <v>2030</v>
      </c>
      <c r="B1988" s="4" t="s">
        <v>1962</v>
      </c>
      <c r="C1988" s="4" t="s">
        <v>1955</v>
      </c>
      <c r="D1988" s="36">
        <v>152.69999999999999</v>
      </c>
      <c r="E1988" s="36"/>
      <c r="F1988" s="4" t="s">
        <v>13</v>
      </c>
      <c r="G1988" s="37" t="s">
        <v>32</v>
      </c>
      <c r="H1988" s="37"/>
      <c r="I1988" s="22" t="s">
        <v>2517</v>
      </c>
      <c r="J1988" s="22" t="s">
        <v>2518</v>
      </c>
      <c r="K1988" s="12" t="s">
        <v>17</v>
      </c>
    </row>
    <row r="1989" spans="1:11" ht="24" customHeight="1" x14ac:dyDescent="0.25">
      <c r="A1989" s="11" t="s">
        <v>2031</v>
      </c>
      <c r="B1989" s="4" t="s">
        <v>1962</v>
      </c>
      <c r="C1989" s="4" t="s">
        <v>1955</v>
      </c>
      <c r="D1989" s="36">
        <v>24.4</v>
      </c>
      <c r="E1989" s="36"/>
      <c r="F1989" s="4" t="s">
        <v>13</v>
      </c>
      <c r="G1989" s="37" t="s">
        <v>32</v>
      </c>
      <c r="H1989" s="37"/>
      <c r="I1989" s="22" t="s">
        <v>2517</v>
      </c>
      <c r="J1989" s="22" t="s">
        <v>2518</v>
      </c>
      <c r="K1989" s="12" t="s">
        <v>17</v>
      </c>
    </row>
    <row r="1990" spans="1:11" ht="24" customHeight="1" x14ac:dyDescent="0.25">
      <c r="A1990" s="11" t="s">
        <v>2032</v>
      </c>
      <c r="B1990" s="4" t="s">
        <v>1962</v>
      </c>
      <c r="C1990" s="4" t="s">
        <v>1955</v>
      </c>
      <c r="D1990" s="36">
        <v>23.7</v>
      </c>
      <c r="E1990" s="36"/>
      <c r="F1990" s="4" t="s">
        <v>13</v>
      </c>
      <c r="G1990" s="37" t="s">
        <v>32</v>
      </c>
      <c r="H1990" s="37"/>
      <c r="I1990" s="22" t="s">
        <v>2517</v>
      </c>
      <c r="J1990" s="22" t="s">
        <v>2518</v>
      </c>
      <c r="K1990" s="12" t="s">
        <v>17</v>
      </c>
    </row>
    <row r="1991" spans="1:11" ht="23.25" customHeight="1" x14ac:dyDescent="0.25">
      <c r="A1991" s="11" t="s">
        <v>2033</v>
      </c>
      <c r="B1991" s="4" t="s">
        <v>1962</v>
      </c>
      <c r="C1991" s="4" t="s">
        <v>1955</v>
      </c>
      <c r="D1991" s="36">
        <v>81</v>
      </c>
      <c r="E1991" s="36"/>
      <c r="F1991" s="4" t="s">
        <v>13</v>
      </c>
      <c r="G1991" s="37" t="s">
        <v>14</v>
      </c>
      <c r="H1991" s="37"/>
      <c r="I1991" s="22" t="s">
        <v>2517</v>
      </c>
      <c r="J1991" s="22" t="s">
        <v>2518</v>
      </c>
      <c r="K1991" s="12" t="s">
        <v>17</v>
      </c>
    </row>
    <row r="1992" spans="1:11" ht="24" customHeight="1" x14ac:dyDescent="0.25">
      <c r="A1992" s="11" t="s">
        <v>2034</v>
      </c>
      <c r="B1992" s="4" t="s">
        <v>1962</v>
      </c>
      <c r="C1992" s="4" t="s">
        <v>1955</v>
      </c>
      <c r="D1992" s="36">
        <v>94.5</v>
      </c>
      <c r="E1992" s="36"/>
      <c r="F1992" s="4" t="s">
        <v>13</v>
      </c>
      <c r="G1992" s="37" t="s">
        <v>14</v>
      </c>
      <c r="H1992" s="37"/>
      <c r="I1992" s="22" t="s">
        <v>2517</v>
      </c>
      <c r="J1992" s="22" t="s">
        <v>2518</v>
      </c>
      <c r="K1992" s="12" t="s">
        <v>17</v>
      </c>
    </row>
    <row r="1993" spans="1:11" ht="24" customHeight="1" x14ac:dyDescent="0.25">
      <c r="A1993" s="11" t="s">
        <v>2035</v>
      </c>
      <c r="B1993" s="4" t="s">
        <v>1962</v>
      </c>
      <c r="C1993" s="4" t="s">
        <v>1955</v>
      </c>
      <c r="D1993" s="36">
        <v>98</v>
      </c>
      <c r="E1993" s="36"/>
      <c r="F1993" s="4" t="s">
        <v>13</v>
      </c>
      <c r="G1993" s="37" t="s">
        <v>32</v>
      </c>
      <c r="H1993" s="37"/>
      <c r="I1993" s="22" t="s">
        <v>2517</v>
      </c>
      <c r="J1993" s="22" t="s">
        <v>2518</v>
      </c>
      <c r="K1993" s="12" t="s">
        <v>17</v>
      </c>
    </row>
    <row r="1994" spans="1:11" ht="34.5" customHeight="1" x14ac:dyDescent="0.25">
      <c r="A1994" s="11" t="s">
        <v>2036</v>
      </c>
      <c r="B1994" s="4" t="s">
        <v>1962</v>
      </c>
      <c r="C1994" s="4" t="s">
        <v>1955</v>
      </c>
      <c r="D1994" s="36">
        <v>71.2</v>
      </c>
      <c r="E1994" s="36"/>
      <c r="F1994" s="4" t="s">
        <v>13</v>
      </c>
      <c r="G1994" s="37" t="s">
        <v>14</v>
      </c>
      <c r="H1994" s="37"/>
      <c r="I1994" s="22" t="s">
        <v>2517</v>
      </c>
      <c r="J1994" s="22" t="s">
        <v>2518</v>
      </c>
      <c r="K1994" s="12" t="s">
        <v>17</v>
      </c>
    </row>
    <row r="1995" spans="1:11" ht="24" customHeight="1" x14ac:dyDescent="0.25">
      <c r="A1995" s="11" t="s">
        <v>2037</v>
      </c>
      <c r="B1995" s="4" t="s">
        <v>1962</v>
      </c>
      <c r="C1995" s="4" t="s">
        <v>1955</v>
      </c>
      <c r="D1995" s="36">
        <v>534</v>
      </c>
      <c r="E1995" s="36"/>
      <c r="F1995" s="4" t="s">
        <v>13</v>
      </c>
      <c r="G1995" s="37" t="s">
        <v>14</v>
      </c>
      <c r="H1995" s="37"/>
      <c r="I1995" s="22" t="s">
        <v>2517</v>
      </c>
      <c r="J1995" s="22" t="s">
        <v>2518</v>
      </c>
      <c r="K1995" s="12" t="s">
        <v>17</v>
      </c>
    </row>
    <row r="1996" spans="1:11" ht="24" customHeight="1" x14ac:dyDescent="0.25">
      <c r="A1996" s="11" t="s">
        <v>2038</v>
      </c>
      <c r="B1996" s="4" t="s">
        <v>1962</v>
      </c>
      <c r="C1996" s="4" t="s">
        <v>1955</v>
      </c>
      <c r="D1996" s="36">
        <v>86.64</v>
      </c>
      <c r="E1996" s="36"/>
      <c r="F1996" s="4" t="s">
        <v>13</v>
      </c>
      <c r="G1996" s="37" t="s">
        <v>32</v>
      </c>
      <c r="H1996" s="37"/>
      <c r="I1996" s="22" t="s">
        <v>2517</v>
      </c>
      <c r="J1996" s="22" t="s">
        <v>2518</v>
      </c>
      <c r="K1996" s="12" t="s">
        <v>17</v>
      </c>
    </row>
    <row r="1997" spans="1:11" ht="23.25" customHeight="1" x14ac:dyDescent="0.25">
      <c r="A1997" s="11" t="s">
        <v>2039</v>
      </c>
      <c r="B1997" s="4" t="s">
        <v>1962</v>
      </c>
      <c r="C1997" s="4" t="s">
        <v>1955</v>
      </c>
      <c r="D1997" s="36">
        <v>110</v>
      </c>
      <c r="E1997" s="36"/>
      <c r="F1997" s="4" t="s">
        <v>13</v>
      </c>
      <c r="G1997" s="37" t="s">
        <v>32</v>
      </c>
      <c r="H1997" s="37"/>
      <c r="I1997" s="22" t="s">
        <v>2517</v>
      </c>
      <c r="J1997" s="22" t="s">
        <v>2518</v>
      </c>
      <c r="K1997" s="12" t="s">
        <v>17</v>
      </c>
    </row>
    <row r="1998" spans="1:11" ht="24" customHeight="1" x14ac:dyDescent="0.25">
      <c r="A1998" s="11" t="s">
        <v>2040</v>
      </c>
      <c r="B1998" s="4" t="s">
        <v>1962</v>
      </c>
      <c r="C1998" s="4" t="s">
        <v>1955</v>
      </c>
      <c r="D1998" s="36">
        <v>312</v>
      </c>
      <c r="E1998" s="36"/>
      <c r="F1998" s="4" t="s">
        <v>13</v>
      </c>
      <c r="G1998" s="37" t="s">
        <v>14</v>
      </c>
      <c r="H1998" s="37"/>
      <c r="I1998" s="22" t="s">
        <v>2517</v>
      </c>
      <c r="J1998" s="22" t="s">
        <v>2518</v>
      </c>
      <c r="K1998" s="12" t="s">
        <v>17</v>
      </c>
    </row>
    <row r="1999" spans="1:11" ht="24" customHeight="1" x14ac:dyDescent="0.25">
      <c r="A1999" s="11" t="s">
        <v>2041</v>
      </c>
      <c r="B1999" s="4" t="s">
        <v>1962</v>
      </c>
      <c r="C1999" s="4" t="s">
        <v>1955</v>
      </c>
      <c r="D1999" s="36">
        <v>202</v>
      </c>
      <c r="E1999" s="36"/>
      <c r="F1999" s="4" t="s">
        <v>13</v>
      </c>
      <c r="G1999" s="37" t="s">
        <v>14</v>
      </c>
      <c r="H1999" s="37"/>
      <c r="I1999" s="22" t="s">
        <v>2517</v>
      </c>
      <c r="J1999" s="22" t="s">
        <v>2518</v>
      </c>
      <c r="K1999" s="12" t="s">
        <v>17</v>
      </c>
    </row>
    <row r="2000" spans="1:11" ht="24" customHeight="1" x14ac:dyDescent="0.25">
      <c r="A2000" s="11" t="s">
        <v>2042</v>
      </c>
      <c r="B2000" s="4" t="s">
        <v>1962</v>
      </c>
      <c r="C2000" s="4" t="s">
        <v>1955</v>
      </c>
      <c r="D2000" s="36">
        <v>126.75</v>
      </c>
      <c r="E2000" s="36"/>
      <c r="F2000" s="4" t="s">
        <v>13</v>
      </c>
      <c r="G2000" s="37" t="s">
        <v>32</v>
      </c>
      <c r="H2000" s="37"/>
      <c r="I2000" s="22" t="s">
        <v>2517</v>
      </c>
      <c r="J2000" s="22" t="s">
        <v>2518</v>
      </c>
      <c r="K2000" s="12" t="s">
        <v>17</v>
      </c>
    </row>
    <row r="2001" spans="1:11" ht="23.25" customHeight="1" x14ac:dyDescent="0.25">
      <c r="A2001" s="11" t="s">
        <v>2043</v>
      </c>
      <c r="B2001" s="4" t="s">
        <v>1962</v>
      </c>
      <c r="C2001" s="4" t="s">
        <v>1955</v>
      </c>
      <c r="D2001" s="36">
        <v>85.4</v>
      </c>
      <c r="E2001" s="36"/>
      <c r="F2001" s="4" t="s">
        <v>13</v>
      </c>
      <c r="G2001" s="37" t="s">
        <v>32</v>
      </c>
      <c r="H2001" s="37"/>
      <c r="I2001" s="22" t="s">
        <v>2517</v>
      </c>
      <c r="J2001" s="22" t="s">
        <v>2518</v>
      </c>
      <c r="K2001" s="12" t="s">
        <v>17</v>
      </c>
    </row>
    <row r="2002" spans="1:11" ht="24" customHeight="1" x14ac:dyDescent="0.25">
      <c r="A2002" s="11" t="s">
        <v>2044</v>
      </c>
      <c r="B2002" s="4" t="s">
        <v>1962</v>
      </c>
      <c r="C2002" s="4" t="s">
        <v>1955</v>
      </c>
      <c r="D2002" s="36">
        <v>78</v>
      </c>
      <c r="E2002" s="36"/>
      <c r="F2002" s="4" t="s">
        <v>13</v>
      </c>
      <c r="G2002" s="37" t="s">
        <v>14</v>
      </c>
      <c r="H2002" s="37"/>
      <c r="I2002" s="22" t="s">
        <v>2517</v>
      </c>
      <c r="J2002" s="22" t="s">
        <v>2518</v>
      </c>
      <c r="K2002" s="12" t="s">
        <v>17</v>
      </c>
    </row>
    <row r="2003" spans="1:11" ht="24" customHeight="1" x14ac:dyDescent="0.25">
      <c r="A2003" s="11" t="s">
        <v>2045</v>
      </c>
      <c r="B2003" s="4" t="s">
        <v>1962</v>
      </c>
      <c r="C2003" s="4" t="s">
        <v>1955</v>
      </c>
      <c r="D2003" s="36">
        <v>64</v>
      </c>
      <c r="E2003" s="36"/>
      <c r="F2003" s="4" t="s">
        <v>13</v>
      </c>
      <c r="G2003" s="37" t="s">
        <v>14</v>
      </c>
      <c r="H2003" s="37"/>
      <c r="I2003" s="22" t="s">
        <v>2517</v>
      </c>
      <c r="J2003" s="22" t="s">
        <v>2518</v>
      </c>
      <c r="K2003" s="12" t="s">
        <v>17</v>
      </c>
    </row>
    <row r="2004" spans="1:11" ht="24" customHeight="1" x14ac:dyDescent="0.25">
      <c r="A2004" s="11" t="s">
        <v>2046</v>
      </c>
      <c r="B2004" s="4" t="s">
        <v>1962</v>
      </c>
      <c r="C2004" s="4" t="s">
        <v>1955</v>
      </c>
      <c r="D2004" s="36">
        <v>146</v>
      </c>
      <c r="E2004" s="36"/>
      <c r="F2004" s="4" t="s">
        <v>13</v>
      </c>
      <c r="G2004" s="37" t="s">
        <v>14</v>
      </c>
      <c r="H2004" s="37"/>
      <c r="I2004" s="22" t="s">
        <v>2517</v>
      </c>
      <c r="J2004" s="22" t="s">
        <v>2518</v>
      </c>
      <c r="K2004" s="12" t="s">
        <v>17</v>
      </c>
    </row>
    <row r="2005" spans="1:11" ht="24" customHeight="1" x14ac:dyDescent="0.25">
      <c r="A2005" s="11" t="s">
        <v>2047</v>
      </c>
      <c r="B2005" s="4" t="s">
        <v>1962</v>
      </c>
      <c r="C2005" s="4" t="s">
        <v>1955</v>
      </c>
      <c r="D2005" s="36">
        <v>972</v>
      </c>
      <c r="E2005" s="36"/>
      <c r="F2005" s="4" t="s">
        <v>13</v>
      </c>
      <c r="G2005" s="37" t="s">
        <v>14</v>
      </c>
      <c r="H2005" s="37"/>
      <c r="I2005" s="22" t="s">
        <v>2517</v>
      </c>
      <c r="J2005" s="22" t="s">
        <v>2518</v>
      </c>
      <c r="K2005" s="12" t="s">
        <v>17</v>
      </c>
    </row>
    <row r="2006" spans="1:11" ht="23.25" customHeight="1" x14ac:dyDescent="0.25">
      <c r="A2006" s="11" t="s">
        <v>2048</v>
      </c>
      <c r="B2006" s="4" t="s">
        <v>1962</v>
      </c>
      <c r="C2006" s="4" t="s">
        <v>1955</v>
      </c>
      <c r="D2006" s="36">
        <v>32</v>
      </c>
      <c r="E2006" s="36"/>
      <c r="F2006" s="4" t="s">
        <v>13</v>
      </c>
      <c r="G2006" s="37" t="s">
        <v>14</v>
      </c>
      <c r="H2006" s="37"/>
      <c r="I2006" s="22" t="s">
        <v>2517</v>
      </c>
      <c r="J2006" s="22" t="s">
        <v>2518</v>
      </c>
      <c r="K2006" s="12" t="s">
        <v>17</v>
      </c>
    </row>
    <row r="2007" spans="1:11" ht="24" customHeight="1" x14ac:dyDescent="0.25">
      <c r="A2007" s="11" t="s">
        <v>2049</v>
      </c>
      <c r="B2007" s="4" t="s">
        <v>1962</v>
      </c>
      <c r="C2007" s="4" t="s">
        <v>1955</v>
      </c>
      <c r="D2007" s="36">
        <v>3.2</v>
      </c>
      <c r="E2007" s="36"/>
      <c r="F2007" s="4" t="s">
        <v>13</v>
      </c>
      <c r="G2007" s="37" t="s">
        <v>32</v>
      </c>
      <c r="H2007" s="37"/>
      <c r="I2007" s="22" t="s">
        <v>2517</v>
      </c>
      <c r="J2007" s="22" t="s">
        <v>2518</v>
      </c>
      <c r="K2007" s="12" t="s">
        <v>17</v>
      </c>
    </row>
    <row r="2008" spans="1:11" ht="24" customHeight="1" x14ac:dyDescent="0.25">
      <c r="A2008" s="11" t="s">
        <v>2050</v>
      </c>
      <c r="B2008" s="4" t="s">
        <v>1962</v>
      </c>
      <c r="C2008" s="4" t="s">
        <v>1955</v>
      </c>
      <c r="D2008" s="36">
        <v>5.4</v>
      </c>
      <c r="E2008" s="36"/>
      <c r="F2008" s="4" t="s">
        <v>13</v>
      </c>
      <c r="G2008" s="37" t="s">
        <v>32</v>
      </c>
      <c r="H2008" s="37"/>
      <c r="I2008" s="22" t="s">
        <v>2517</v>
      </c>
      <c r="J2008" s="22" t="s">
        <v>2518</v>
      </c>
      <c r="K2008" s="12" t="s">
        <v>17</v>
      </c>
    </row>
    <row r="2009" spans="1:11" ht="24" customHeight="1" x14ac:dyDescent="0.25">
      <c r="A2009" s="11" t="s">
        <v>2051</v>
      </c>
      <c r="B2009" s="4" t="s">
        <v>1962</v>
      </c>
      <c r="C2009" s="4" t="s">
        <v>1955</v>
      </c>
      <c r="D2009" s="36">
        <v>44.1</v>
      </c>
      <c r="E2009" s="36"/>
      <c r="F2009" s="4" t="s">
        <v>13</v>
      </c>
      <c r="G2009" s="37" t="s">
        <v>32</v>
      </c>
      <c r="H2009" s="37"/>
      <c r="I2009" s="22" t="s">
        <v>2517</v>
      </c>
      <c r="J2009" s="22" t="s">
        <v>2518</v>
      </c>
      <c r="K2009" s="12" t="s">
        <v>17</v>
      </c>
    </row>
    <row r="2010" spans="1:11" ht="23.25" customHeight="1" x14ac:dyDescent="0.25">
      <c r="A2010" s="11" t="s">
        <v>2052</v>
      </c>
      <c r="B2010" s="4" t="s">
        <v>1962</v>
      </c>
      <c r="C2010" s="4" t="s">
        <v>1955</v>
      </c>
      <c r="D2010" s="36">
        <v>98</v>
      </c>
      <c r="E2010" s="36"/>
      <c r="F2010" s="4" t="s">
        <v>13</v>
      </c>
      <c r="G2010" s="37" t="s">
        <v>14</v>
      </c>
      <c r="H2010" s="37"/>
      <c r="I2010" s="22" t="s">
        <v>2517</v>
      </c>
      <c r="J2010" s="22" t="s">
        <v>2518</v>
      </c>
      <c r="K2010" s="12" t="s">
        <v>17</v>
      </c>
    </row>
    <row r="2011" spans="1:11" ht="24" customHeight="1" x14ac:dyDescent="0.25">
      <c r="A2011" s="11" t="s">
        <v>2053</v>
      </c>
      <c r="B2011" s="4" t="s">
        <v>1962</v>
      </c>
      <c r="C2011" s="4" t="s">
        <v>1955</v>
      </c>
      <c r="D2011" s="36">
        <v>50.8</v>
      </c>
      <c r="E2011" s="36"/>
      <c r="F2011" s="4" t="s">
        <v>13</v>
      </c>
      <c r="G2011" s="37" t="s">
        <v>32</v>
      </c>
      <c r="H2011" s="37"/>
      <c r="I2011" s="22" t="s">
        <v>2517</v>
      </c>
      <c r="J2011" s="22" t="s">
        <v>2518</v>
      </c>
      <c r="K2011" s="12" t="s">
        <v>17</v>
      </c>
    </row>
    <row r="2012" spans="1:11" ht="24" customHeight="1" x14ac:dyDescent="0.25">
      <c r="A2012" s="11" t="s">
        <v>2054</v>
      </c>
      <c r="B2012" s="4" t="s">
        <v>1962</v>
      </c>
      <c r="C2012" s="4" t="s">
        <v>1955</v>
      </c>
      <c r="D2012" s="36">
        <v>18</v>
      </c>
      <c r="E2012" s="36"/>
      <c r="F2012" s="4" t="s">
        <v>13</v>
      </c>
      <c r="G2012" s="37" t="s">
        <v>32</v>
      </c>
      <c r="H2012" s="37"/>
      <c r="I2012" s="22" t="s">
        <v>2517</v>
      </c>
      <c r="J2012" s="22" t="s">
        <v>2518</v>
      </c>
      <c r="K2012" s="12" t="s">
        <v>17</v>
      </c>
    </row>
    <row r="2013" spans="1:11" ht="34.5" customHeight="1" x14ac:dyDescent="0.25">
      <c r="A2013" s="11" t="s">
        <v>2055</v>
      </c>
      <c r="B2013" s="4" t="s">
        <v>1962</v>
      </c>
      <c r="C2013" s="4" t="s">
        <v>1955</v>
      </c>
      <c r="D2013" s="36">
        <v>23</v>
      </c>
      <c r="E2013" s="36"/>
      <c r="F2013" s="4" t="s">
        <v>13</v>
      </c>
      <c r="G2013" s="37" t="s">
        <v>32</v>
      </c>
      <c r="H2013" s="37"/>
      <c r="I2013" s="22" t="s">
        <v>2517</v>
      </c>
      <c r="J2013" s="22" t="s">
        <v>2518</v>
      </c>
      <c r="K2013" s="12" t="s">
        <v>17</v>
      </c>
    </row>
    <row r="2014" spans="1:11" ht="24" customHeight="1" x14ac:dyDescent="0.25">
      <c r="A2014" s="11" t="s">
        <v>2056</v>
      </c>
      <c r="B2014" s="4" t="s">
        <v>1962</v>
      </c>
      <c r="C2014" s="4" t="s">
        <v>1955</v>
      </c>
      <c r="D2014" s="36">
        <v>108.5</v>
      </c>
      <c r="E2014" s="36"/>
      <c r="F2014" s="4" t="s">
        <v>13</v>
      </c>
      <c r="G2014" s="37" t="s">
        <v>32</v>
      </c>
      <c r="H2014" s="37"/>
      <c r="I2014" s="22" t="s">
        <v>2517</v>
      </c>
      <c r="J2014" s="22" t="s">
        <v>2518</v>
      </c>
      <c r="K2014" s="12" t="s">
        <v>17</v>
      </c>
    </row>
    <row r="2015" spans="1:11" ht="24" customHeight="1" x14ac:dyDescent="0.25">
      <c r="A2015" s="11" t="s">
        <v>2057</v>
      </c>
      <c r="B2015" s="4" t="s">
        <v>1962</v>
      </c>
      <c r="C2015" s="4" t="s">
        <v>1955</v>
      </c>
      <c r="D2015" s="36">
        <v>5.3</v>
      </c>
      <c r="E2015" s="36"/>
      <c r="F2015" s="4" t="s">
        <v>13</v>
      </c>
      <c r="G2015" s="37" t="s">
        <v>32</v>
      </c>
      <c r="H2015" s="37"/>
      <c r="I2015" s="22" t="s">
        <v>2517</v>
      </c>
      <c r="J2015" s="22" t="s">
        <v>2518</v>
      </c>
      <c r="K2015" s="12" t="s">
        <v>17</v>
      </c>
    </row>
    <row r="2016" spans="1:11" ht="23.25" customHeight="1" x14ac:dyDescent="0.25">
      <c r="A2016" s="11" t="s">
        <v>2058</v>
      </c>
      <c r="B2016" s="4" t="s">
        <v>1962</v>
      </c>
      <c r="C2016" s="4" t="s">
        <v>1955</v>
      </c>
      <c r="D2016" s="36">
        <v>8.1</v>
      </c>
      <c r="E2016" s="36"/>
      <c r="F2016" s="4" t="s">
        <v>13</v>
      </c>
      <c r="G2016" s="37" t="s">
        <v>32</v>
      </c>
      <c r="H2016" s="37"/>
      <c r="I2016" s="22" t="s">
        <v>2517</v>
      </c>
      <c r="J2016" s="22" t="s">
        <v>2518</v>
      </c>
      <c r="K2016" s="12" t="s">
        <v>17</v>
      </c>
    </row>
    <row r="2017" spans="1:11" ht="24" customHeight="1" x14ac:dyDescent="0.25">
      <c r="A2017" s="11" t="s">
        <v>2059</v>
      </c>
      <c r="B2017" s="4" t="s">
        <v>1962</v>
      </c>
      <c r="C2017" s="4" t="s">
        <v>1955</v>
      </c>
      <c r="D2017" s="36">
        <v>61.9</v>
      </c>
      <c r="E2017" s="36"/>
      <c r="F2017" s="4" t="s">
        <v>13</v>
      </c>
      <c r="G2017" s="37" t="s">
        <v>32</v>
      </c>
      <c r="H2017" s="37"/>
      <c r="I2017" s="22" t="s">
        <v>2517</v>
      </c>
      <c r="J2017" s="22" t="s">
        <v>2518</v>
      </c>
      <c r="K2017" s="12" t="s">
        <v>17</v>
      </c>
    </row>
    <row r="2018" spans="1:11" ht="24" customHeight="1" x14ac:dyDescent="0.25">
      <c r="A2018" s="11" t="s">
        <v>2060</v>
      </c>
      <c r="B2018" s="4" t="s">
        <v>1962</v>
      </c>
      <c r="C2018" s="4" t="s">
        <v>1955</v>
      </c>
      <c r="D2018" s="36">
        <v>31</v>
      </c>
      <c r="E2018" s="36"/>
      <c r="F2018" s="4" t="s">
        <v>13</v>
      </c>
      <c r="G2018" s="37" t="s">
        <v>14</v>
      </c>
      <c r="H2018" s="37"/>
      <c r="I2018" s="22" t="s">
        <v>2517</v>
      </c>
      <c r="J2018" s="22" t="s">
        <v>2518</v>
      </c>
      <c r="K2018" s="12" t="s">
        <v>17</v>
      </c>
    </row>
    <row r="2019" spans="1:11" ht="24" customHeight="1" x14ac:dyDescent="0.25">
      <c r="A2019" s="11" t="s">
        <v>2061</v>
      </c>
      <c r="B2019" s="4" t="s">
        <v>1962</v>
      </c>
      <c r="C2019" s="4" t="s">
        <v>1955</v>
      </c>
      <c r="D2019" s="36">
        <v>71.099999999999994</v>
      </c>
      <c r="E2019" s="36"/>
      <c r="F2019" s="4" t="s">
        <v>13</v>
      </c>
      <c r="G2019" s="37" t="s">
        <v>32</v>
      </c>
      <c r="H2019" s="37"/>
      <c r="I2019" s="22" t="s">
        <v>2517</v>
      </c>
      <c r="J2019" s="22" t="s">
        <v>2518</v>
      </c>
      <c r="K2019" s="12" t="s">
        <v>17</v>
      </c>
    </row>
    <row r="2020" spans="1:11" ht="23.25" customHeight="1" x14ac:dyDescent="0.25">
      <c r="A2020" s="11" t="s">
        <v>2062</v>
      </c>
      <c r="B2020" s="4" t="s">
        <v>1962</v>
      </c>
      <c r="C2020" s="4" t="s">
        <v>1955</v>
      </c>
      <c r="D2020" s="36">
        <v>105.6</v>
      </c>
      <c r="E2020" s="36"/>
      <c r="F2020" s="4" t="s">
        <v>13</v>
      </c>
      <c r="G2020" s="37" t="s">
        <v>14</v>
      </c>
      <c r="H2020" s="37"/>
      <c r="I2020" s="22" t="s">
        <v>2517</v>
      </c>
      <c r="J2020" s="22" t="s">
        <v>2518</v>
      </c>
      <c r="K2020" s="12" t="s">
        <v>17</v>
      </c>
    </row>
    <row r="2021" spans="1:11" ht="24" customHeight="1" x14ac:dyDescent="0.25">
      <c r="A2021" s="11" t="s">
        <v>2063</v>
      </c>
      <c r="B2021" s="4" t="s">
        <v>1962</v>
      </c>
      <c r="C2021" s="4" t="s">
        <v>1955</v>
      </c>
      <c r="D2021" s="36">
        <v>8.5</v>
      </c>
      <c r="E2021" s="36"/>
      <c r="F2021" s="4" t="s">
        <v>13</v>
      </c>
      <c r="G2021" s="37" t="s">
        <v>32</v>
      </c>
      <c r="H2021" s="37"/>
      <c r="I2021" s="22" t="s">
        <v>2517</v>
      </c>
      <c r="J2021" s="22" t="s">
        <v>2518</v>
      </c>
      <c r="K2021" s="12" t="s">
        <v>17</v>
      </c>
    </row>
    <row r="2022" spans="1:11" ht="24" customHeight="1" x14ac:dyDescent="0.25">
      <c r="A2022" s="11" t="s">
        <v>2064</v>
      </c>
      <c r="B2022" s="4" t="s">
        <v>1962</v>
      </c>
      <c r="C2022" s="4" t="s">
        <v>1955</v>
      </c>
      <c r="D2022" s="36">
        <v>68.8</v>
      </c>
      <c r="E2022" s="36"/>
      <c r="F2022" s="4" t="s">
        <v>13</v>
      </c>
      <c r="G2022" s="37" t="s">
        <v>14</v>
      </c>
      <c r="H2022" s="37"/>
      <c r="I2022" s="22" t="s">
        <v>2517</v>
      </c>
      <c r="J2022" s="22" t="s">
        <v>2518</v>
      </c>
      <c r="K2022" s="12" t="s">
        <v>17</v>
      </c>
    </row>
    <row r="2023" spans="1:11" ht="24" customHeight="1" x14ac:dyDescent="0.25">
      <c r="A2023" s="11" t="s">
        <v>2065</v>
      </c>
      <c r="B2023" s="4" t="s">
        <v>1962</v>
      </c>
      <c r="C2023" s="4" t="s">
        <v>1955</v>
      </c>
      <c r="D2023" s="36">
        <v>42.24</v>
      </c>
      <c r="E2023" s="36"/>
      <c r="F2023" s="4" t="s">
        <v>13</v>
      </c>
      <c r="G2023" s="37" t="s">
        <v>32</v>
      </c>
      <c r="H2023" s="37"/>
      <c r="I2023" s="22" t="s">
        <v>2517</v>
      </c>
      <c r="J2023" s="22" t="s">
        <v>2518</v>
      </c>
      <c r="K2023" s="12" t="s">
        <v>17</v>
      </c>
    </row>
    <row r="2024" spans="1:11" ht="23.25" customHeight="1" x14ac:dyDescent="0.25">
      <c r="A2024" s="11" t="s">
        <v>2066</v>
      </c>
      <c r="B2024" s="4" t="s">
        <v>1962</v>
      </c>
      <c r="C2024" s="4" t="s">
        <v>1955</v>
      </c>
      <c r="D2024" s="36">
        <v>216</v>
      </c>
      <c r="E2024" s="36"/>
      <c r="F2024" s="4" t="s">
        <v>13</v>
      </c>
      <c r="G2024" s="37" t="s">
        <v>14</v>
      </c>
      <c r="H2024" s="37"/>
      <c r="I2024" s="22" t="s">
        <v>2517</v>
      </c>
      <c r="J2024" s="22" t="s">
        <v>2518</v>
      </c>
      <c r="K2024" s="12" t="s">
        <v>17</v>
      </c>
    </row>
    <row r="2025" spans="1:11" ht="24" customHeight="1" x14ac:dyDescent="0.25">
      <c r="A2025" s="11" t="s">
        <v>2067</v>
      </c>
      <c r="B2025" s="4" t="s">
        <v>1962</v>
      </c>
      <c r="C2025" s="4" t="s">
        <v>1955</v>
      </c>
      <c r="D2025" s="36">
        <v>123.2</v>
      </c>
      <c r="E2025" s="36"/>
      <c r="F2025" s="4" t="s">
        <v>13</v>
      </c>
      <c r="G2025" s="37" t="s">
        <v>32</v>
      </c>
      <c r="H2025" s="37"/>
      <c r="I2025" s="22" t="s">
        <v>2517</v>
      </c>
      <c r="J2025" s="22" t="s">
        <v>2518</v>
      </c>
      <c r="K2025" s="12" t="s">
        <v>17</v>
      </c>
    </row>
    <row r="2026" spans="1:11" ht="24" customHeight="1" x14ac:dyDescent="0.25">
      <c r="A2026" s="11" t="s">
        <v>2068</v>
      </c>
      <c r="B2026" s="4" t="s">
        <v>1962</v>
      </c>
      <c r="C2026" s="4" t="s">
        <v>1955</v>
      </c>
      <c r="D2026" s="36">
        <v>120.9</v>
      </c>
      <c r="E2026" s="36"/>
      <c r="F2026" s="4" t="s">
        <v>13</v>
      </c>
      <c r="G2026" s="37" t="s">
        <v>32</v>
      </c>
      <c r="H2026" s="37"/>
      <c r="I2026" s="22" t="s">
        <v>2517</v>
      </c>
      <c r="J2026" s="22" t="s">
        <v>2518</v>
      </c>
      <c r="K2026" s="12" t="s">
        <v>17</v>
      </c>
    </row>
    <row r="2027" spans="1:11" ht="24" customHeight="1" x14ac:dyDescent="0.25">
      <c r="A2027" s="11" t="s">
        <v>2069</v>
      </c>
      <c r="B2027" s="4" t="s">
        <v>1962</v>
      </c>
      <c r="C2027" s="4" t="s">
        <v>1955</v>
      </c>
      <c r="D2027" s="36">
        <v>8.1999999999999993</v>
      </c>
      <c r="E2027" s="36"/>
      <c r="F2027" s="4" t="s">
        <v>13</v>
      </c>
      <c r="G2027" s="37" t="s">
        <v>32</v>
      </c>
      <c r="H2027" s="37"/>
      <c r="I2027" s="22" t="s">
        <v>2517</v>
      </c>
      <c r="J2027" s="22" t="s">
        <v>2518</v>
      </c>
      <c r="K2027" s="12" t="s">
        <v>17</v>
      </c>
    </row>
    <row r="2028" spans="1:11" ht="23.25" customHeight="1" x14ac:dyDescent="0.25">
      <c r="A2028" s="11" t="s">
        <v>2070</v>
      </c>
      <c r="B2028" s="4" t="s">
        <v>1962</v>
      </c>
      <c r="C2028" s="4" t="s">
        <v>1955</v>
      </c>
      <c r="D2028" s="36">
        <v>212</v>
      </c>
      <c r="E2028" s="36"/>
      <c r="F2028" s="4" t="s">
        <v>13</v>
      </c>
      <c r="G2028" s="37" t="s">
        <v>14</v>
      </c>
      <c r="H2028" s="37"/>
      <c r="I2028" s="22" t="s">
        <v>2517</v>
      </c>
      <c r="J2028" s="22" t="s">
        <v>2518</v>
      </c>
      <c r="K2028" s="12" t="s">
        <v>17</v>
      </c>
    </row>
    <row r="2029" spans="1:11" ht="24" customHeight="1" x14ac:dyDescent="0.25">
      <c r="A2029" s="11" t="s">
        <v>2071</v>
      </c>
      <c r="B2029" s="4" t="s">
        <v>1962</v>
      </c>
      <c r="C2029" s="4" t="s">
        <v>1955</v>
      </c>
      <c r="D2029" s="36">
        <v>888.4</v>
      </c>
      <c r="E2029" s="36"/>
      <c r="F2029" s="4" t="s">
        <v>13</v>
      </c>
      <c r="G2029" s="37" t="s">
        <v>14</v>
      </c>
      <c r="H2029" s="37"/>
      <c r="I2029" s="22" t="s">
        <v>2517</v>
      </c>
      <c r="J2029" s="22" t="s">
        <v>2518</v>
      </c>
      <c r="K2029" s="12" t="s">
        <v>17</v>
      </c>
    </row>
    <row r="2030" spans="1:11" ht="24" customHeight="1" x14ac:dyDescent="0.25">
      <c r="A2030" s="11" t="s">
        <v>2072</v>
      </c>
      <c r="B2030" s="4" t="s">
        <v>1962</v>
      </c>
      <c r="C2030" s="4" t="s">
        <v>1955</v>
      </c>
      <c r="D2030" s="36">
        <v>62.4</v>
      </c>
      <c r="E2030" s="36"/>
      <c r="F2030" s="4" t="s">
        <v>13</v>
      </c>
      <c r="G2030" s="37" t="s">
        <v>14</v>
      </c>
      <c r="H2030" s="37"/>
      <c r="I2030" s="22" t="s">
        <v>2517</v>
      </c>
      <c r="J2030" s="22" t="s">
        <v>2518</v>
      </c>
      <c r="K2030" s="12" t="s">
        <v>17</v>
      </c>
    </row>
    <row r="2031" spans="1:11" ht="24" customHeight="1" x14ac:dyDescent="0.25">
      <c r="A2031" s="11" t="s">
        <v>2073</v>
      </c>
      <c r="B2031" s="4" t="s">
        <v>1962</v>
      </c>
      <c r="C2031" s="4" t="s">
        <v>1955</v>
      </c>
      <c r="D2031" s="36">
        <v>62.5</v>
      </c>
      <c r="E2031" s="36"/>
      <c r="F2031" s="4" t="s">
        <v>13</v>
      </c>
      <c r="G2031" s="37" t="s">
        <v>14</v>
      </c>
      <c r="H2031" s="37"/>
      <c r="I2031" s="22" t="s">
        <v>2517</v>
      </c>
      <c r="J2031" s="22" t="s">
        <v>2518</v>
      </c>
      <c r="K2031" s="12" t="s">
        <v>17</v>
      </c>
    </row>
    <row r="2032" spans="1:11" ht="23.25" customHeight="1" x14ac:dyDescent="0.25">
      <c r="A2032" s="11" t="s">
        <v>2074</v>
      </c>
      <c r="B2032" s="4" t="s">
        <v>1962</v>
      </c>
      <c r="C2032" s="4" t="s">
        <v>1955</v>
      </c>
      <c r="D2032" s="36">
        <v>3.1</v>
      </c>
      <c r="E2032" s="36"/>
      <c r="F2032" s="4" t="s">
        <v>13</v>
      </c>
      <c r="G2032" s="37" t="s">
        <v>32</v>
      </c>
      <c r="H2032" s="37"/>
      <c r="I2032" s="22" t="s">
        <v>2517</v>
      </c>
      <c r="J2032" s="22" t="s">
        <v>2518</v>
      </c>
      <c r="K2032" s="12" t="s">
        <v>17</v>
      </c>
    </row>
    <row r="2033" spans="1:11" ht="24" customHeight="1" x14ac:dyDescent="0.25">
      <c r="A2033" s="11" t="s">
        <v>2075</v>
      </c>
      <c r="B2033" s="4" t="s">
        <v>1962</v>
      </c>
      <c r="C2033" s="4" t="s">
        <v>1955</v>
      </c>
      <c r="D2033" s="36">
        <v>31</v>
      </c>
      <c r="E2033" s="36"/>
      <c r="F2033" s="4" t="s">
        <v>13</v>
      </c>
      <c r="G2033" s="37" t="s">
        <v>32</v>
      </c>
      <c r="H2033" s="37"/>
      <c r="I2033" s="22" t="s">
        <v>2517</v>
      </c>
      <c r="J2033" s="22" t="s">
        <v>2518</v>
      </c>
      <c r="K2033" s="12" t="s">
        <v>17</v>
      </c>
    </row>
    <row r="2034" spans="1:11" ht="24" customHeight="1" x14ac:dyDescent="0.25">
      <c r="A2034" s="11" t="s">
        <v>2076</v>
      </c>
      <c r="B2034" s="4" t="s">
        <v>1962</v>
      </c>
      <c r="C2034" s="4" t="s">
        <v>1955</v>
      </c>
      <c r="D2034" s="36">
        <v>184</v>
      </c>
      <c r="E2034" s="36"/>
      <c r="F2034" s="4" t="s">
        <v>13</v>
      </c>
      <c r="G2034" s="37" t="s">
        <v>14</v>
      </c>
      <c r="H2034" s="37"/>
      <c r="I2034" s="22" t="s">
        <v>2517</v>
      </c>
      <c r="J2034" s="22" t="s">
        <v>2518</v>
      </c>
      <c r="K2034" s="12" t="s">
        <v>17</v>
      </c>
    </row>
    <row r="2035" spans="1:11" ht="24" customHeight="1" x14ac:dyDescent="0.25">
      <c r="A2035" s="11" t="s">
        <v>2077</v>
      </c>
      <c r="B2035" s="4" t="s">
        <v>1962</v>
      </c>
      <c r="C2035" s="4" t="s">
        <v>1955</v>
      </c>
      <c r="D2035" s="36">
        <v>82</v>
      </c>
      <c r="E2035" s="36"/>
      <c r="F2035" s="4" t="s">
        <v>13</v>
      </c>
      <c r="G2035" s="37" t="s">
        <v>32</v>
      </c>
      <c r="H2035" s="37"/>
      <c r="I2035" s="22" t="s">
        <v>2517</v>
      </c>
      <c r="J2035" s="22" t="s">
        <v>2518</v>
      </c>
      <c r="K2035" s="12" t="s">
        <v>17</v>
      </c>
    </row>
    <row r="2036" spans="1:11" ht="23.25" customHeight="1" x14ac:dyDescent="0.25">
      <c r="A2036" s="11" t="s">
        <v>2078</v>
      </c>
      <c r="B2036" s="4" t="s">
        <v>1962</v>
      </c>
      <c r="C2036" s="4" t="s">
        <v>1955</v>
      </c>
      <c r="D2036" s="36">
        <v>108</v>
      </c>
      <c r="E2036" s="36"/>
      <c r="F2036" s="4" t="s">
        <v>13</v>
      </c>
      <c r="G2036" s="37" t="s">
        <v>32</v>
      </c>
      <c r="H2036" s="37"/>
      <c r="I2036" s="22" t="s">
        <v>2517</v>
      </c>
      <c r="J2036" s="22" t="s">
        <v>2518</v>
      </c>
      <c r="K2036" s="12" t="s">
        <v>17</v>
      </c>
    </row>
    <row r="2037" spans="1:11" ht="24" customHeight="1" x14ac:dyDescent="0.25">
      <c r="A2037" s="11" t="s">
        <v>2079</v>
      </c>
      <c r="B2037" s="4" t="s">
        <v>1962</v>
      </c>
      <c r="C2037" s="4" t="s">
        <v>1955</v>
      </c>
      <c r="D2037" s="36">
        <v>64.8</v>
      </c>
      <c r="E2037" s="36"/>
      <c r="F2037" s="4" t="s">
        <v>13</v>
      </c>
      <c r="G2037" s="37" t="s">
        <v>14</v>
      </c>
      <c r="H2037" s="37"/>
      <c r="I2037" s="22" t="s">
        <v>2517</v>
      </c>
      <c r="J2037" s="22" t="s">
        <v>2518</v>
      </c>
      <c r="K2037" s="12" t="s">
        <v>17</v>
      </c>
    </row>
    <row r="2038" spans="1:11" ht="24" customHeight="1" x14ac:dyDescent="0.25">
      <c r="A2038" s="11" t="s">
        <v>2080</v>
      </c>
      <c r="B2038" s="4" t="s">
        <v>1962</v>
      </c>
      <c r="C2038" s="4" t="s">
        <v>1955</v>
      </c>
      <c r="D2038" s="36">
        <v>64.8</v>
      </c>
      <c r="E2038" s="36"/>
      <c r="F2038" s="4" t="s">
        <v>13</v>
      </c>
      <c r="G2038" s="37" t="s">
        <v>32</v>
      </c>
      <c r="H2038" s="37"/>
      <c r="I2038" s="22" t="s">
        <v>2517</v>
      </c>
      <c r="J2038" s="22" t="s">
        <v>2518</v>
      </c>
      <c r="K2038" s="12" t="s">
        <v>17</v>
      </c>
    </row>
    <row r="2039" spans="1:11" ht="24" customHeight="1" x14ac:dyDescent="0.25">
      <c r="A2039" s="11" t="s">
        <v>2081</v>
      </c>
      <c r="B2039" s="4" t="s">
        <v>1962</v>
      </c>
      <c r="C2039" s="4" t="s">
        <v>1955</v>
      </c>
      <c r="D2039" s="36">
        <v>647</v>
      </c>
      <c r="E2039" s="36"/>
      <c r="F2039" s="4" t="s">
        <v>13</v>
      </c>
      <c r="G2039" s="37" t="s">
        <v>14</v>
      </c>
      <c r="H2039" s="37"/>
      <c r="I2039" s="22" t="s">
        <v>2517</v>
      </c>
      <c r="J2039" s="22" t="s">
        <v>2518</v>
      </c>
      <c r="K2039" s="12" t="s">
        <v>17</v>
      </c>
    </row>
    <row r="2040" spans="1:11" ht="24" customHeight="1" x14ac:dyDescent="0.25">
      <c r="A2040" s="11" t="s">
        <v>2082</v>
      </c>
      <c r="B2040" s="4" t="s">
        <v>1962</v>
      </c>
      <c r="C2040" s="4" t="s">
        <v>1955</v>
      </c>
      <c r="D2040" s="36">
        <v>170</v>
      </c>
      <c r="E2040" s="36"/>
      <c r="F2040" s="4" t="s">
        <v>13</v>
      </c>
      <c r="G2040" s="37" t="s">
        <v>14</v>
      </c>
      <c r="H2040" s="37"/>
      <c r="I2040" s="22" t="s">
        <v>2517</v>
      </c>
      <c r="J2040" s="22" t="s">
        <v>2518</v>
      </c>
      <c r="K2040" s="12" t="s">
        <v>17</v>
      </c>
    </row>
    <row r="2041" spans="1:11" ht="23.25" customHeight="1" x14ac:dyDescent="0.25">
      <c r="A2041" s="11" t="s">
        <v>2083</v>
      </c>
      <c r="B2041" s="4" t="s">
        <v>1962</v>
      </c>
      <c r="C2041" s="4" t="s">
        <v>1955</v>
      </c>
      <c r="D2041" s="36">
        <v>76.05</v>
      </c>
      <c r="E2041" s="36"/>
      <c r="F2041" s="4" t="s">
        <v>13</v>
      </c>
      <c r="G2041" s="37" t="s">
        <v>32</v>
      </c>
      <c r="H2041" s="37"/>
      <c r="I2041" s="22" t="s">
        <v>2517</v>
      </c>
      <c r="J2041" s="22" t="s">
        <v>2518</v>
      </c>
      <c r="K2041" s="12" t="s">
        <v>17</v>
      </c>
    </row>
    <row r="2042" spans="1:11" ht="24" customHeight="1" x14ac:dyDescent="0.25">
      <c r="A2042" s="11" t="s">
        <v>2084</v>
      </c>
      <c r="B2042" s="4" t="s">
        <v>1962</v>
      </c>
      <c r="C2042" s="4" t="s">
        <v>1955</v>
      </c>
      <c r="D2042" s="36">
        <v>74.63</v>
      </c>
      <c r="E2042" s="36"/>
      <c r="F2042" s="4" t="s">
        <v>13</v>
      </c>
      <c r="G2042" s="37" t="s">
        <v>32</v>
      </c>
      <c r="H2042" s="37"/>
      <c r="I2042" s="22" t="s">
        <v>2517</v>
      </c>
      <c r="J2042" s="22" t="s">
        <v>2518</v>
      </c>
      <c r="K2042" s="12" t="s">
        <v>17</v>
      </c>
    </row>
    <row r="2043" spans="1:11" ht="24" customHeight="1" x14ac:dyDescent="0.25">
      <c r="A2043" s="11" t="s">
        <v>2085</v>
      </c>
      <c r="B2043" s="4" t="s">
        <v>1962</v>
      </c>
      <c r="C2043" s="4" t="s">
        <v>1955</v>
      </c>
      <c r="D2043" s="36">
        <v>186</v>
      </c>
      <c r="E2043" s="36"/>
      <c r="F2043" s="4" t="s">
        <v>13</v>
      </c>
      <c r="G2043" s="37" t="s">
        <v>14</v>
      </c>
      <c r="H2043" s="37"/>
      <c r="I2043" s="22" t="s">
        <v>2517</v>
      </c>
      <c r="J2043" s="22" t="s">
        <v>2518</v>
      </c>
      <c r="K2043" s="12" t="s">
        <v>17</v>
      </c>
    </row>
    <row r="2044" spans="1:11" ht="24" customHeight="1" x14ac:dyDescent="0.25">
      <c r="A2044" s="11" t="s">
        <v>2086</v>
      </c>
      <c r="B2044" s="4" t="s">
        <v>1962</v>
      </c>
      <c r="C2044" s="4" t="s">
        <v>1955</v>
      </c>
      <c r="D2044" s="36">
        <v>46.5</v>
      </c>
      <c r="E2044" s="36"/>
      <c r="F2044" s="4" t="s">
        <v>13</v>
      </c>
      <c r="G2044" s="37" t="s">
        <v>32</v>
      </c>
      <c r="H2044" s="37"/>
      <c r="I2044" s="22" t="s">
        <v>2517</v>
      </c>
      <c r="J2044" s="22" t="s">
        <v>2518</v>
      </c>
      <c r="K2044" s="12" t="s">
        <v>17</v>
      </c>
    </row>
    <row r="2045" spans="1:11" ht="34.5" customHeight="1" x14ac:dyDescent="0.25">
      <c r="A2045" s="11" t="s">
        <v>2087</v>
      </c>
      <c r="B2045" s="4" t="s">
        <v>1962</v>
      </c>
      <c r="C2045" s="4" t="s">
        <v>1955</v>
      </c>
      <c r="D2045" s="36">
        <v>204.5</v>
      </c>
      <c r="E2045" s="36"/>
      <c r="F2045" s="4" t="s">
        <v>13</v>
      </c>
      <c r="G2045" s="37" t="s">
        <v>32</v>
      </c>
      <c r="H2045" s="37"/>
      <c r="I2045" s="22" t="s">
        <v>2517</v>
      </c>
      <c r="J2045" s="22" t="s">
        <v>2518</v>
      </c>
      <c r="K2045" s="12" t="s">
        <v>17</v>
      </c>
    </row>
    <row r="2046" spans="1:11" ht="23.25" customHeight="1" x14ac:dyDescent="0.25">
      <c r="A2046" s="11" t="s">
        <v>2088</v>
      </c>
      <c r="B2046" s="4" t="s">
        <v>1962</v>
      </c>
      <c r="C2046" s="4" t="s">
        <v>1955</v>
      </c>
      <c r="D2046" s="36">
        <v>204.5</v>
      </c>
      <c r="E2046" s="36"/>
      <c r="F2046" s="4" t="s">
        <v>13</v>
      </c>
      <c r="G2046" s="37" t="s">
        <v>32</v>
      </c>
      <c r="H2046" s="37"/>
      <c r="I2046" s="22" t="s">
        <v>2517</v>
      </c>
      <c r="J2046" s="22" t="s">
        <v>2518</v>
      </c>
      <c r="K2046" s="12" t="s">
        <v>17</v>
      </c>
    </row>
    <row r="2047" spans="1:11" ht="24" customHeight="1" x14ac:dyDescent="0.25">
      <c r="A2047" s="11" t="s">
        <v>2089</v>
      </c>
      <c r="B2047" s="4" t="s">
        <v>1962</v>
      </c>
      <c r="C2047" s="4" t="s">
        <v>1955</v>
      </c>
      <c r="D2047" s="36">
        <v>55.8</v>
      </c>
      <c r="E2047" s="36"/>
      <c r="F2047" s="4" t="s">
        <v>13</v>
      </c>
      <c r="G2047" s="37" t="s">
        <v>32</v>
      </c>
      <c r="H2047" s="37"/>
      <c r="I2047" s="22" t="s">
        <v>2517</v>
      </c>
      <c r="J2047" s="22" t="s">
        <v>2518</v>
      </c>
      <c r="K2047" s="12" t="s">
        <v>17</v>
      </c>
    </row>
    <row r="2048" spans="1:11" ht="24" customHeight="1" x14ac:dyDescent="0.25">
      <c r="A2048" s="11" t="s">
        <v>2090</v>
      </c>
      <c r="B2048" s="4" t="s">
        <v>1962</v>
      </c>
      <c r="C2048" s="4" t="s">
        <v>1955</v>
      </c>
      <c r="D2048" s="36">
        <v>212</v>
      </c>
      <c r="E2048" s="36"/>
      <c r="F2048" s="4" t="s">
        <v>13</v>
      </c>
      <c r="G2048" s="37" t="s">
        <v>14</v>
      </c>
      <c r="H2048" s="37"/>
      <c r="I2048" s="22" t="s">
        <v>2517</v>
      </c>
      <c r="J2048" s="22" t="s">
        <v>2518</v>
      </c>
      <c r="K2048" s="12" t="s">
        <v>17</v>
      </c>
    </row>
    <row r="2049" spans="1:11" ht="24" customHeight="1" x14ac:dyDescent="0.25">
      <c r="A2049" s="11" t="s">
        <v>2091</v>
      </c>
      <c r="B2049" s="4" t="s">
        <v>1962</v>
      </c>
      <c r="C2049" s="4" t="s">
        <v>1955</v>
      </c>
      <c r="D2049" s="36">
        <v>30.4</v>
      </c>
      <c r="E2049" s="36"/>
      <c r="F2049" s="4" t="s">
        <v>13</v>
      </c>
      <c r="G2049" s="37" t="s">
        <v>32</v>
      </c>
      <c r="H2049" s="37"/>
      <c r="I2049" s="22" t="s">
        <v>2517</v>
      </c>
      <c r="J2049" s="22" t="s">
        <v>2518</v>
      </c>
      <c r="K2049" s="12" t="s">
        <v>17</v>
      </c>
    </row>
    <row r="2050" spans="1:11" ht="24" customHeight="1" x14ac:dyDescent="0.25">
      <c r="A2050" s="11" t="s">
        <v>2092</v>
      </c>
      <c r="B2050" s="4" t="s">
        <v>1962</v>
      </c>
      <c r="C2050" s="4" t="s">
        <v>1955</v>
      </c>
      <c r="D2050" s="36">
        <v>52.5</v>
      </c>
      <c r="E2050" s="36"/>
      <c r="F2050" s="4" t="s">
        <v>13</v>
      </c>
      <c r="G2050" s="37" t="s">
        <v>14</v>
      </c>
      <c r="H2050" s="37"/>
      <c r="I2050" s="22" t="s">
        <v>2517</v>
      </c>
      <c r="J2050" s="22" t="s">
        <v>2518</v>
      </c>
      <c r="K2050" s="12" t="s">
        <v>17</v>
      </c>
    </row>
    <row r="2051" spans="1:11" ht="23.25" customHeight="1" x14ac:dyDescent="0.25">
      <c r="A2051" s="11" t="s">
        <v>2093</v>
      </c>
      <c r="B2051" s="4" t="s">
        <v>1962</v>
      </c>
      <c r="C2051" s="4" t="s">
        <v>1955</v>
      </c>
      <c r="D2051" s="36">
        <v>234.18</v>
      </c>
      <c r="E2051" s="36"/>
      <c r="F2051" s="4" t="s">
        <v>13</v>
      </c>
      <c r="G2051" s="37" t="s">
        <v>32</v>
      </c>
      <c r="H2051" s="37"/>
      <c r="I2051" s="22" t="s">
        <v>2517</v>
      </c>
      <c r="J2051" s="22" t="s">
        <v>2518</v>
      </c>
      <c r="K2051" s="12" t="s">
        <v>17</v>
      </c>
    </row>
    <row r="2052" spans="1:11" ht="24" customHeight="1" x14ac:dyDescent="0.25">
      <c r="A2052" s="11" t="s">
        <v>2094</v>
      </c>
      <c r="B2052" s="4" t="s">
        <v>1962</v>
      </c>
      <c r="C2052" s="4" t="s">
        <v>1955</v>
      </c>
      <c r="D2052" s="36">
        <v>23.2</v>
      </c>
      <c r="E2052" s="36"/>
      <c r="F2052" s="4" t="s">
        <v>13</v>
      </c>
      <c r="G2052" s="37" t="s">
        <v>32</v>
      </c>
      <c r="H2052" s="37"/>
      <c r="I2052" s="22" t="s">
        <v>2517</v>
      </c>
      <c r="J2052" s="22" t="s">
        <v>2518</v>
      </c>
      <c r="K2052" s="12" t="s">
        <v>17</v>
      </c>
    </row>
    <row r="2053" spans="1:11" ht="24" customHeight="1" x14ac:dyDescent="0.25">
      <c r="A2053" s="11" t="s">
        <v>2095</v>
      </c>
      <c r="B2053" s="4" t="s">
        <v>1962</v>
      </c>
      <c r="C2053" s="4" t="s">
        <v>1955</v>
      </c>
      <c r="D2053" s="36">
        <v>46.4</v>
      </c>
      <c r="E2053" s="36"/>
      <c r="F2053" s="4" t="s">
        <v>13</v>
      </c>
      <c r="G2053" s="37" t="s">
        <v>14</v>
      </c>
      <c r="H2053" s="37"/>
      <c r="I2053" s="22" t="s">
        <v>2517</v>
      </c>
      <c r="J2053" s="22" t="s">
        <v>2518</v>
      </c>
      <c r="K2053" s="12" t="s">
        <v>17</v>
      </c>
    </row>
    <row r="2054" spans="1:11" ht="24" customHeight="1" x14ac:dyDescent="0.25">
      <c r="A2054" s="11" t="s">
        <v>2096</v>
      </c>
      <c r="B2054" s="4" t="s">
        <v>1962</v>
      </c>
      <c r="C2054" s="4" t="s">
        <v>1955</v>
      </c>
      <c r="D2054" s="36">
        <v>46.4</v>
      </c>
      <c r="E2054" s="36"/>
      <c r="F2054" s="4" t="s">
        <v>13</v>
      </c>
      <c r="G2054" s="37" t="s">
        <v>14</v>
      </c>
      <c r="H2054" s="37"/>
      <c r="I2054" s="22" t="s">
        <v>2517</v>
      </c>
      <c r="J2054" s="22" t="s">
        <v>2518</v>
      </c>
      <c r="K2054" s="12" t="s">
        <v>17</v>
      </c>
    </row>
    <row r="2055" spans="1:11" ht="23.25" customHeight="1" x14ac:dyDescent="0.25">
      <c r="A2055" s="11" t="s">
        <v>2097</v>
      </c>
      <c r="B2055" s="4" t="s">
        <v>1962</v>
      </c>
      <c r="C2055" s="4" t="s">
        <v>1955</v>
      </c>
      <c r="D2055" s="36">
        <v>416</v>
      </c>
      <c r="E2055" s="36"/>
      <c r="F2055" s="4" t="s">
        <v>13</v>
      </c>
      <c r="G2055" s="37" t="s">
        <v>14</v>
      </c>
      <c r="H2055" s="37"/>
      <c r="I2055" s="22" t="s">
        <v>2517</v>
      </c>
      <c r="J2055" s="22" t="s">
        <v>2518</v>
      </c>
      <c r="K2055" s="12" t="s">
        <v>17</v>
      </c>
    </row>
    <row r="2056" spans="1:11" ht="24" customHeight="1" x14ac:dyDescent="0.25">
      <c r="A2056" s="11" t="s">
        <v>2098</v>
      </c>
      <c r="B2056" s="4" t="s">
        <v>1962</v>
      </c>
      <c r="C2056" s="4" t="s">
        <v>1955</v>
      </c>
      <c r="D2056" s="36">
        <v>52</v>
      </c>
      <c r="E2056" s="36"/>
      <c r="F2056" s="4" t="s">
        <v>13</v>
      </c>
      <c r="G2056" s="37" t="s">
        <v>14</v>
      </c>
      <c r="H2056" s="37"/>
      <c r="I2056" s="22" t="s">
        <v>2517</v>
      </c>
      <c r="J2056" s="22" t="s">
        <v>2518</v>
      </c>
      <c r="K2056" s="12" t="s">
        <v>17</v>
      </c>
    </row>
    <row r="2057" spans="1:11" ht="24" customHeight="1" x14ac:dyDescent="0.25">
      <c r="A2057" s="11" t="s">
        <v>2099</v>
      </c>
      <c r="B2057" s="4" t="s">
        <v>1962</v>
      </c>
      <c r="C2057" s="4" t="s">
        <v>1955</v>
      </c>
      <c r="D2057" s="36">
        <v>82.35</v>
      </c>
      <c r="E2057" s="36"/>
      <c r="F2057" s="4" t="s">
        <v>13</v>
      </c>
      <c r="G2057" s="37" t="s">
        <v>32</v>
      </c>
      <c r="H2057" s="37"/>
      <c r="I2057" s="22" t="s">
        <v>2517</v>
      </c>
      <c r="J2057" s="22" t="s">
        <v>2518</v>
      </c>
      <c r="K2057" s="12" t="s">
        <v>17</v>
      </c>
    </row>
    <row r="2058" spans="1:11" ht="18" customHeight="1" x14ac:dyDescent="0.25">
      <c r="A2058" s="13" t="s">
        <v>55</v>
      </c>
      <c r="B2058" s="32" t="s">
        <v>2100</v>
      </c>
      <c r="C2058" s="32"/>
      <c r="D2058" s="33">
        <f>SUM(D1920:D2057)</f>
        <v>16171.069999999992</v>
      </c>
      <c r="E2058" s="33"/>
      <c r="F2058" s="5"/>
      <c r="G2058" s="34"/>
      <c r="H2058" s="35"/>
      <c r="I2058" s="22"/>
      <c r="J2058" s="22"/>
      <c r="K2058" s="14"/>
    </row>
    <row r="2059" spans="1:11" ht="18" customHeight="1" x14ac:dyDescent="0.25">
      <c r="A2059" s="16" t="s">
        <v>55</v>
      </c>
      <c r="B2059" s="45" t="s">
        <v>1955</v>
      </c>
      <c r="C2059" s="45"/>
      <c r="D2059" s="46">
        <f>D2058+D1919+D1916</f>
        <v>16245.109999999993</v>
      </c>
      <c r="E2059" s="46"/>
      <c r="F2059" s="7"/>
      <c r="G2059" s="49"/>
      <c r="H2059" s="50"/>
      <c r="I2059" s="49"/>
      <c r="J2059" s="50"/>
      <c r="K2059" s="17"/>
    </row>
    <row r="2060" spans="1:11" ht="26.25" customHeight="1" x14ac:dyDescent="0.25">
      <c r="A2060" s="9" t="s">
        <v>9</v>
      </c>
      <c r="B2060" s="8" t="s">
        <v>2103</v>
      </c>
      <c r="C2060" s="3"/>
      <c r="D2060" s="51"/>
      <c r="E2060" s="52"/>
      <c r="F2060" s="3"/>
      <c r="G2060" s="47"/>
      <c r="H2060" s="48"/>
      <c r="I2060" s="47"/>
      <c r="J2060" s="48"/>
      <c r="K2060" s="10"/>
    </row>
    <row r="2061" spans="1:11" ht="63" customHeight="1" x14ac:dyDescent="0.25">
      <c r="A2061" s="11" t="s">
        <v>2101</v>
      </c>
      <c r="B2061" s="4" t="s">
        <v>2102</v>
      </c>
      <c r="C2061" s="4" t="s">
        <v>2103</v>
      </c>
      <c r="D2061" s="36">
        <v>21000</v>
      </c>
      <c r="E2061" s="36"/>
      <c r="F2061" s="4" t="s">
        <v>13</v>
      </c>
      <c r="G2061" s="37" t="s">
        <v>14</v>
      </c>
      <c r="H2061" s="37"/>
      <c r="I2061" s="22" t="s">
        <v>2517</v>
      </c>
      <c r="J2061" s="22" t="s">
        <v>2518</v>
      </c>
      <c r="K2061" s="12" t="s">
        <v>19</v>
      </c>
    </row>
    <row r="2062" spans="1:11" ht="18" customHeight="1" x14ac:dyDescent="0.25">
      <c r="A2062" s="13" t="s">
        <v>55</v>
      </c>
      <c r="B2062" s="32" t="s">
        <v>2104</v>
      </c>
      <c r="C2062" s="32"/>
      <c r="D2062" s="33">
        <f>D2061</f>
        <v>21000</v>
      </c>
      <c r="E2062" s="33"/>
      <c r="F2062" s="5"/>
      <c r="G2062" s="34"/>
      <c r="H2062" s="35"/>
      <c r="I2062" s="22"/>
      <c r="J2062" s="22"/>
      <c r="K2062" s="14"/>
    </row>
    <row r="2063" spans="1:11" ht="24" customHeight="1" x14ac:dyDescent="0.25">
      <c r="A2063" s="11" t="s">
        <v>2105</v>
      </c>
      <c r="B2063" s="4" t="s">
        <v>2106</v>
      </c>
      <c r="C2063" s="4" t="s">
        <v>2103</v>
      </c>
      <c r="D2063" s="36">
        <v>13500</v>
      </c>
      <c r="E2063" s="36"/>
      <c r="F2063" s="4" t="s">
        <v>13</v>
      </c>
      <c r="G2063" s="37" t="s">
        <v>14</v>
      </c>
      <c r="H2063" s="37"/>
      <c r="I2063" s="22" t="s">
        <v>2517</v>
      </c>
      <c r="J2063" s="22" t="s">
        <v>2518</v>
      </c>
      <c r="K2063" s="12" t="s">
        <v>19</v>
      </c>
    </row>
    <row r="2064" spans="1:11" ht="18" customHeight="1" x14ac:dyDescent="0.25">
      <c r="A2064" s="13" t="s">
        <v>55</v>
      </c>
      <c r="B2064" s="32" t="s">
        <v>2107</v>
      </c>
      <c r="C2064" s="32"/>
      <c r="D2064" s="33">
        <f>D2063</f>
        <v>13500</v>
      </c>
      <c r="E2064" s="33"/>
      <c r="F2064" s="5"/>
      <c r="G2064" s="34"/>
      <c r="H2064" s="35"/>
      <c r="I2064" s="22"/>
      <c r="J2064" s="22"/>
      <c r="K2064" s="14"/>
    </row>
    <row r="2065" spans="1:11" ht="23.25" customHeight="1" x14ac:dyDescent="0.25">
      <c r="A2065" s="11" t="s">
        <v>2108</v>
      </c>
      <c r="B2065" s="4" t="s">
        <v>2109</v>
      </c>
      <c r="C2065" s="4" t="s">
        <v>2103</v>
      </c>
      <c r="D2065" s="36">
        <v>750000</v>
      </c>
      <c r="E2065" s="36"/>
      <c r="F2065" s="4" t="s">
        <v>13</v>
      </c>
      <c r="G2065" s="37" t="s">
        <v>1513</v>
      </c>
      <c r="H2065" s="37"/>
      <c r="I2065" s="22" t="s">
        <v>2517</v>
      </c>
      <c r="J2065" s="22" t="s">
        <v>2518</v>
      </c>
      <c r="K2065" s="12" t="s">
        <v>19</v>
      </c>
    </row>
    <row r="2066" spans="1:11" ht="18" customHeight="1" x14ac:dyDescent="0.25">
      <c r="A2066" s="13" t="s">
        <v>55</v>
      </c>
      <c r="B2066" s="32" t="s">
        <v>2110</v>
      </c>
      <c r="C2066" s="32"/>
      <c r="D2066" s="33">
        <f>D2065</f>
        <v>750000</v>
      </c>
      <c r="E2066" s="33"/>
      <c r="F2066" s="5"/>
      <c r="G2066" s="34"/>
      <c r="H2066" s="35"/>
      <c r="I2066" s="22"/>
      <c r="J2066" s="22"/>
      <c r="K2066" s="14"/>
    </row>
    <row r="2067" spans="1:11" ht="24" customHeight="1" x14ac:dyDescent="0.25">
      <c r="A2067" s="11" t="s">
        <v>2111</v>
      </c>
      <c r="B2067" s="4" t="s">
        <v>120</v>
      </c>
      <c r="C2067" s="4" t="s">
        <v>2103</v>
      </c>
      <c r="D2067" s="36">
        <v>61.9</v>
      </c>
      <c r="E2067" s="36"/>
      <c r="F2067" s="4" t="s">
        <v>13</v>
      </c>
      <c r="G2067" s="37" t="s">
        <v>14</v>
      </c>
      <c r="H2067" s="37"/>
      <c r="I2067" s="22" t="s">
        <v>2517</v>
      </c>
      <c r="J2067" s="22" t="s">
        <v>2518</v>
      </c>
      <c r="K2067" s="12" t="s">
        <v>19</v>
      </c>
    </row>
    <row r="2068" spans="1:11" ht="18" customHeight="1" x14ac:dyDescent="0.25">
      <c r="A2068" s="13" t="s">
        <v>55</v>
      </c>
      <c r="B2068" s="32" t="s">
        <v>123</v>
      </c>
      <c r="C2068" s="32"/>
      <c r="D2068" s="33">
        <f>D2067</f>
        <v>61.9</v>
      </c>
      <c r="E2068" s="33"/>
      <c r="F2068" s="5"/>
      <c r="G2068" s="34"/>
      <c r="H2068" s="35"/>
      <c r="I2068" s="22"/>
      <c r="J2068" s="22"/>
      <c r="K2068" s="14"/>
    </row>
    <row r="2069" spans="1:11" ht="45" customHeight="1" x14ac:dyDescent="0.25">
      <c r="A2069" s="11" t="s">
        <v>2112</v>
      </c>
      <c r="B2069" s="4" t="s">
        <v>1954</v>
      </c>
      <c r="C2069" s="4" t="s">
        <v>2103</v>
      </c>
      <c r="D2069" s="36">
        <v>368.9</v>
      </c>
      <c r="E2069" s="36"/>
      <c r="F2069" s="4" t="s">
        <v>13</v>
      </c>
      <c r="G2069" s="37" t="s">
        <v>14</v>
      </c>
      <c r="H2069" s="37"/>
      <c r="I2069" s="22" t="s">
        <v>2517</v>
      </c>
      <c r="J2069" s="22" t="s">
        <v>2518</v>
      </c>
      <c r="K2069" s="12" t="s">
        <v>17</v>
      </c>
    </row>
    <row r="2070" spans="1:11" ht="34.5" customHeight="1" x14ac:dyDescent="0.25">
      <c r="A2070" s="11" t="s">
        <v>2113</v>
      </c>
      <c r="B2070" s="4" t="s">
        <v>1954</v>
      </c>
      <c r="C2070" s="4" t="s">
        <v>2103</v>
      </c>
      <c r="D2070" s="36">
        <v>1300</v>
      </c>
      <c r="E2070" s="36"/>
      <c r="F2070" s="4" t="s">
        <v>13</v>
      </c>
      <c r="G2070" s="37" t="s">
        <v>32</v>
      </c>
      <c r="H2070" s="37"/>
      <c r="I2070" s="22" t="s">
        <v>2517</v>
      </c>
      <c r="J2070" s="22" t="s">
        <v>2518</v>
      </c>
      <c r="K2070" s="12" t="s">
        <v>17</v>
      </c>
    </row>
    <row r="2071" spans="1:11" ht="45" customHeight="1" x14ac:dyDescent="0.25">
      <c r="A2071" s="11" t="s">
        <v>2114</v>
      </c>
      <c r="B2071" s="4" t="s">
        <v>1954</v>
      </c>
      <c r="C2071" s="4" t="s">
        <v>2103</v>
      </c>
      <c r="D2071" s="36">
        <v>5040</v>
      </c>
      <c r="E2071" s="36"/>
      <c r="F2071" s="4" t="s">
        <v>13</v>
      </c>
      <c r="G2071" s="37" t="s">
        <v>14</v>
      </c>
      <c r="H2071" s="37"/>
      <c r="I2071" s="22" t="s">
        <v>2517</v>
      </c>
      <c r="J2071" s="22" t="s">
        <v>2518</v>
      </c>
      <c r="K2071" s="12" t="s">
        <v>17</v>
      </c>
    </row>
    <row r="2072" spans="1:11" ht="34.5" customHeight="1" x14ac:dyDescent="0.25">
      <c r="A2072" s="11" t="s">
        <v>2115</v>
      </c>
      <c r="B2072" s="4" t="s">
        <v>1954</v>
      </c>
      <c r="C2072" s="4" t="s">
        <v>2103</v>
      </c>
      <c r="D2072" s="36">
        <v>11815</v>
      </c>
      <c r="E2072" s="36"/>
      <c r="F2072" s="4" t="s">
        <v>13</v>
      </c>
      <c r="G2072" s="37" t="s">
        <v>14</v>
      </c>
      <c r="H2072" s="37"/>
      <c r="I2072" s="22" t="s">
        <v>2517</v>
      </c>
      <c r="J2072" s="22" t="s">
        <v>2518</v>
      </c>
      <c r="K2072" s="12" t="s">
        <v>440</v>
      </c>
    </row>
    <row r="2073" spans="1:11" ht="23.25" customHeight="1" x14ac:dyDescent="0.25">
      <c r="A2073" s="11" t="s">
        <v>2116</v>
      </c>
      <c r="B2073" s="4" t="s">
        <v>1954</v>
      </c>
      <c r="C2073" s="4" t="s">
        <v>2103</v>
      </c>
      <c r="D2073" s="36">
        <v>77.5</v>
      </c>
      <c r="E2073" s="36"/>
      <c r="F2073" s="4" t="s">
        <v>13</v>
      </c>
      <c r="G2073" s="37" t="s">
        <v>14</v>
      </c>
      <c r="H2073" s="37"/>
      <c r="I2073" s="22" t="s">
        <v>2517</v>
      </c>
      <c r="J2073" s="22" t="s">
        <v>2518</v>
      </c>
      <c r="K2073" s="12" t="s">
        <v>17</v>
      </c>
    </row>
    <row r="2074" spans="1:11" ht="24" customHeight="1" x14ac:dyDescent="0.25">
      <c r="A2074" s="11" t="s">
        <v>2117</v>
      </c>
      <c r="B2074" s="4" t="s">
        <v>1954</v>
      </c>
      <c r="C2074" s="4" t="s">
        <v>2103</v>
      </c>
      <c r="D2074" s="36">
        <v>290</v>
      </c>
      <c r="E2074" s="36"/>
      <c r="F2074" s="4" t="s">
        <v>13</v>
      </c>
      <c r="G2074" s="37" t="s">
        <v>14</v>
      </c>
      <c r="H2074" s="37"/>
      <c r="I2074" s="22" t="s">
        <v>2517</v>
      </c>
      <c r="J2074" s="22" t="s">
        <v>2518</v>
      </c>
      <c r="K2074" s="12" t="s">
        <v>17</v>
      </c>
    </row>
    <row r="2075" spans="1:11" ht="45" customHeight="1" x14ac:dyDescent="0.25">
      <c r="A2075" s="11" t="s">
        <v>2118</v>
      </c>
      <c r="B2075" s="4" t="s">
        <v>1954</v>
      </c>
      <c r="C2075" s="4" t="s">
        <v>2103</v>
      </c>
      <c r="D2075" s="36">
        <v>332.4</v>
      </c>
      <c r="E2075" s="36"/>
      <c r="F2075" s="4" t="s">
        <v>13</v>
      </c>
      <c r="G2075" s="37" t="s">
        <v>14</v>
      </c>
      <c r="H2075" s="37"/>
      <c r="I2075" s="22" t="s">
        <v>2517</v>
      </c>
      <c r="J2075" s="22" t="s">
        <v>2518</v>
      </c>
      <c r="K2075" s="12" t="s">
        <v>17</v>
      </c>
    </row>
    <row r="2076" spans="1:11" ht="34.5" customHeight="1" x14ac:dyDescent="0.25">
      <c r="A2076" s="11" t="s">
        <v>2119</v>
      </c>
      <c r="B2076" s="4" t="s">
        <v>1954</v>
      </c>
      <c r="C2076" s="4" t="s">
        <v>2103</v>
      </c>
      <c r="D2076" s="36">
        <v>4650</v>
      </c>
      <c r="E2076" s="36"/>
      <c r="F2076" s="4" t="s">
        <v>13</v>
      </c>
      <c r="G2076" s="37" t="s">
        <v>14</v>
      </c>
      <c r="H2076" s="37"/>
      <c r="I2076" s="22" t="s">
        <v>2517</v>
      </c>
      <c r="J2076" s="22" t="s">
        <v>2518</v>
      </c>
      <c r="K2076" s="12" t="s">
        <v>19</v>
      </c>
    </row>
    <row r="2077" spans="1:11" ht="34.5" customHeight="1" x14ac:dyDescent="0.25">
      <c r="A2077" s="11" t="s">
        <v>2120</v>
      </c>
      <c r="B2077" s="4" t="s">
        <v>1954</v>
      </c>
      <c r="C2077" s="4" t="s">
        <v>2103</v>
      </c>
      <c r="D2077" s="36">
        <v>728</v>
      </c>
      <c r="E2077" s="36"/>
      <c r="F2077" s="4" t="s">
        <v>13</v>
      </c>
      <c r="G2077" s="37" t="s">
        <v>14</v>
      </c>
      <c r="H2077" s="37"/>
      <c r="I2077" s="22" t="s">
        <v>2517</v>
      </c>
      <c r="J2077" s="22" t="s">
        <v>2518</v>
      </c>
      <c r="K2077" s="12" t="s">
        <v>19</v>
      </c>
    </row>
    <row r="2078" spans="1:11" ht="45" customHeight="1" x14ac:dyDescent="0.25">
      <c r="A2078" s="11" t="s">
        <v>2121</v>
      </c>
      <c r="B2078" s="4" t="s">
        <v>1954</v>
      </c>
      <c r="C2078" s="4" t="s">
        <v>2103</v>
      </c>
      <c r="D2078" s="36">
        <v>2671.5</v>
      </c>
      <c r="E2078" s="36"/>
      <c r="F2078" s="4" t="s">
        <v>13</v>
      </c>
      <c r="G2078" s="37" t="s">
        <v>14</v>
      </c>
      <c r="H2078" s="37"/>
      <c r="I2078" s="22" t="s">
        <v>2517</v>
      </c>
      <c r="J2078" s="22" t="s">
        <v>2518</v>
      </c>
      <c r="K2078" s="12" t="s">
        <v>19</v>
      </c>
    </row>
    <row r="2079" spans="1:11" ht="34.5" customHeight="1" x14ac:dyDescent="0.25">
      <c r="A2079" s="11" t="s">
        <v>2122</v>
      </c>
      <c r="B2079" s="4" t="s">
        <v>1954</v>
      </c>
      <c r="C2079" s="4" t="s">
        <v>2103</v>
      </c>
      <c r="D2079" s="36">
        <v>1360</v>
      </c>
      <c r="E2079" s="36"/>
      <c r="F2079" s="4" t="s">
        <v>13</v>
      </c>
      <c r="G2079" s="37" t="s">
        <v>14</v>
      </c>
      <c r="H2079" s="37"/>
      <c r="I2079" s="22" t="s">
        <v>2517</v>
      </c>
      <c r="J2079" s="22" t="s">
        <v>2518</v>
      </c>
      <c r="K2079" s="12" t="s">
        <v>17</v>
      </c>
    </row>
    <row r="2080" spans="1:11" ht="18" customHeight="1" x14ac:dyDescent="0.25">
      <c r="A2080" s="13" t="s">
        <v>55</v>
      </c>
      <c r="B2080" s="32" t="s">
        <v>1956</v>
      </c>
      <c r="C2080" s="32"/>
      <c r="D2080" s="33">
        <f>SUM(D2069:D2079)</f>
        <v>28633.300000000003</v>
      </c>
      <c r="E2080" s="33"/>
      <c r="F2080" s="5"/>
      <c r="G2080" s="34"/>
      <c r="H2080" s="35"/>
      <c r="I2080" s="22"/>
      <c r="J2080" s="22"/>
      <c r="K2080" s="14"/>
    </row>
    <row r="2081" spans="1:11" ht="24" customHeight="1" x14ac:dyDescent="0.25">
      <c r="A2081" s="11" t="s">
        <v>2123</v>
      </c>
      <c r="B2081" s="4" t="s">
        <v>1958</v>
      </c>
      <c r="C2081" s="4" t="s">
        <v>2103</v>
      </c>
      <c r="D2081" s="36">
        <v>62</v>
      </c>
      <c r="E2081" s="36"/>
      <c r="F2081" s="4" t="s">
        <v>13</v>
      </c>
      <c r="G2081" s="37" t="s">
        <v>14</v>
      </c>
      <c r="H2081" s="37"/>
      <c r="I2081" s="22" t="s">
        <v>2517</v>
      </c>
      <c r="J2081" s="22" t="s">
        <v>2518</v>
      </c>
      <c r="K2081" s="12" t="s">
        <v>17</v>
      </c>
    </row>
    <row r="2082" spans="1:11" ht="23.25" customHeight="1" x14ac:dyDescent="0.25">
      <c r="A2082" s="11" t="s">
        <v>2124</v>
      </c>
      <c r="B2082" s="4" t="s">
        <v>1958</v>
      </c>
      <c r="C2082" s="4" t="s">
        <v>2103</v>
      </c>
      <c r="D2082" s="36">
        <v>83</v>
      </c>
      <c r="E2082" s="36"/>
      <c r="F2082" s="4" t="s">
        <v>13</v>
      </c>
      <c r="G2082" s="37" t="s">
        <v>14</v>
      </c>
      <c r="H2082" s="37"/>
      <c r="I2082" s="22" t="s">
        <v>2517</v>
      </c>
      <c r="J2082" s="22" t="s">
        <v>2518</v>
      </c>
      <c r="K2082" s="12" t="s">
        <v>17</v>
      </c>
    </row>
    <row r="2083" spans="1:11" ht="35.25" customHeight="1" x14ac:dyDescent="0.25">
      <c r="A2083" s="11" t="s">
        <v>2125</v>
      </c>
      <c r="B2083" s="4" t="s">
        <v>1958</v>
      </c>
      <c r="C2083" s="4" t="s">
        <v>2103</v>
      </c>
      <c r="D2083" s="36">
        <v>493.5</v>
      </c>
      <c r="E2083" s="36"/>
      <c r="F2083" s="4" t="s">
        <v>13</v>
      </c>
      <c r="G2083" s="37" t="s">
        <v>14</v>
      </c>
      <c r="H2083" s="37"/>
      <c r="I2083" s="22" t="s">
        <v>2517</v>
      </c>
      <c r="J2083" s="22" t="s">
        <v>2518</v>
      </c>
      <c r="K2083" s="12" t="s">
        <v>17</v>
      </c>
    </row>
    <row r="2084" spans="1:11" ht="34.5" customHeight="1" x14ac:dyDescent="0.25">
      <c r="A2084" s="11" t="s">
        <v>2126</v>
      </c>
      <c r="B2084" s="4" t="s">
        <v>1958</v>
      </c>
      <c r="C2084" s="4" t="s">
        <v>2103</v>
      </c>
      <c r="D2084" s="36">
        <v>152.5</v>
      </c>
      <c r="E2084" s="36"/>
      <c r="F2084" s="4" t="s">
        <v>13</v>
      </c>
      <c r="G2084" s="37" t="s">
        <v>14</v>
      </c>
      <c r="H2084" s="37"/>
      <c r="I2084" s="22" t="s">
        <v>2517</v>
      </c>
      <c r="J2084" s="22" t="s">
        <v>2518</v>
      </c>
      <c r="K2084" s="12" t="s">
        <v>19</v>
      </c>
    </row>
    <row r="2085" spans="1:11" ht="23.25" customHeight="1" x14ac:dyDescent="0.25">
      <c r="A2085" s="11" t="s">
        <v>2127</v>
      </c>
      <c r="B2085" s="4" t="s">
        <v>1958</v>
      </c>
      <c r="C2085" s="4" t="s">
        <v>2103</v>
      </c>
      <c r="D2085" s="36">
        <v>375</v>
      </c>
      <c r="E2085" s="36"/>
      <c r="F2085" s="4" t="s">
        <v>13</v>
      </c>
      <c r="G2085" s="37" t="s">
        <v>14</v>
      </c>
      <c r="H2085" s="37"/>
      <c r="I2085" s="22" t="s">
        <v>2517</v>
      </c>
      <c r="J2085" s="22" t="s">
        <v>2518</v>
      </c>
      <c r="K2085" s="12" t="s">
        <v>17</v>
      </c>
    </row>
    <row r="2086" spans="1:11" ht="24" customHeight="1" x14ac:dyDescent="0.25">
      <c r="A2086" s="11" t="s">
        <v>2128</v>
      </c>
      <c r="B2086" s="4" t="s">
        <v>1958</v>
      </c>
      <c r="C2086" s="4" t="s">
        <v>2103</v>
      </c>
      <c r="D2086" s="36">
        <v>88.2</v>
      </c>
      <c r="E2086" s="36"/>
      <c r="F2086" s="4" t="s">
        <v>13</v>
      </c>
      <c r="G2086" s="37" t="s">
        <v>14</v>
      </c>
      <c r="H2086" s="37"/>
      <c r="I2086" s="22" t="s">
        <v>2517</v>
      </c>
      <c r="J2086" s="22" t="s">
        <v>2518</v>
      </c>
      <c r="K2086" s="12" t="s">
        <v>17</v>
      </c>
    </row>
    <row r="2087" spans="1:11" ht="24" customHeight="1" x14ac:dyDescent="0.25">
      <c r="A2087" s="11" t="s">
        <v>2129</v>
      </c>
      <c r="B2087" s="4" t="s">
        <v>1958</v>
      </c>
      <c r="C2087" s="4" t="s">
        <v>2103</v>
      </c>
      <c r="D2087" s="36">
        <v>22460</v>
      </c>
      <c r="E2087" s="36"/>
      <c r="F2087" s="4" t="s">
        <v>13</v>
      </c>
      <c r="G2087" s="37" t="s">
        <v>14</v>
      </c>
      <c r="H2087" s="37"/>
      <c r="I2087" s="22" t="s">
        <v>2517</v>
      </c>
      <c r="J2087" s="22" t="s">
        <v>2518</v>
      </c>
      <c r="K2087" s="12" t="s">
        <v>17</v>
      </c>
    </row>
    <row r="2088" spans="1:11" ht="34.5" customHeight="1" x14ac:dyDescent="0.25">
      <c r="A2088" s="11" t="s">
        <v>2130</v>
      </c>
      <c r="B2088" s="4" t="s">
        <v>1958</v>
      </c>
      <c r="C2088" s="4" t="s">
        <v>2103</v>
      </c>
      <c r="D2088" s="36">
        <v>90</v>
      </c>
      <c r="E2088" s="36"/>
      <c r="F2088" s="4" t="s">
        <v>13</v>
      </c>
      <c r="G2088" s="37" t="s">
        <v>14</v>
      </c>
      <c r="H2088" s="37"/>
      <c r="I2088" s="22" t="s">
        <v>2517</v>
      </c>
      <c r="J2088" s="22" t="s">
        <v>2518</v>
      </c>
      <c r="K2088" s="12" t="s">
        <v>19</v>
      </c>
    </row>
    <row r="2089" spans="1:11" ht="24" customHeight="1" x14ac:dyDescent="0.25">
      <c r="A2089" s="11" t="s">
        <v>2131</v>
      </c>
      <c r="B2089" s="4" t="s">
        <v>1958</v>
      </c>
      <c r="C2089" s="4" t="s">
        <v>2103</v>
      </c>
      <c r="D2089" s="36">
        <v>412.8</v>
      </c>
      <c r="E2089" s="36"/>
      <c r="F2089" s="4" t="s">
        <v>13</v>
      </c>
      <c r="G2089" s="37" t="s">
        <v>14</v>
      </c>
      <c r="H2089" s="37"/>
      <c r="I2089" s="22" t="s">
        <v>2517</v>
      </c>
      <c r="J2089" s="22" t="s">
        <v>2518</v>
      </c>
      <c r="K2089" s="12" t="s">
        <v>17</v>
      </c>
    </row>
    <row r="2090" spans="1:11" ht="34.5" customHeight="1" x14ac:dyDescent="0.25">
      <c r="A2090" s="11" t="s">
        <v>2132</v>
      </c>
      <c r="B2090" s="4" t="s">
        <v>1958</v>
      </c>
      <c r="C2090" s="4" t="s">
        <v>2103</v>
      </c>
      <c r="D2090" s="36">
        <v>145</v>
      </c>
      <c r="E2090" s="36"/>
      <c r="F2090" s="4" t="s">
        <v>13</v>
      </c>
      <c r="G2090" s="37" t="s">
        <v>14</v>
      </c>
      <c r="H2090" s="37"/>
      <c r="I2090" s="22" t="s">
        <v>2517</v>
      </c>
      <c r="J2090" s="22" t="s">
        <v>2518</v>
      </c>
      <c r="K2090" s="12" t="s">
        <v>17</v>
      </c>
    </row>
    <row r="2091" spans="1:11" ht="34.5" customHeight="1" x14ac:dyDescent="0.25">
      <c r="A2091" s="11" t="s">
        <v>2133</v>
      </c>
      <c r="B2091" s="4" t="s">
        <v>1958</v>
      </c>
      <c r="C2091" s="4" t="s">
        <v>2103</v>
      </c>
      <c r="D2091" s="36">
        <v>290</v>
      </c>
      <c r="E2091" s="36"/>
      <c r="F2091" s="4" t="s">
        <v>13</v>
      </c>
      <c r="G2091" s="37" t="s">
        <v>14</v>
      </c>
      <c r="H2091" s="37"/>
      <c r="I2091" s="22" t="s">
        <v>2517</v>
      </c>
      <c r="J2091" s="22" t="s">
        <v>2518</v>
      </c>
      <c r="K2091" s="12" t="s">
        <v>19</v>
      </c>
    </row>
    <row r="2092" spans="1:11" ht="34.5" customHeight="1" x14ac:dyDescent="0.25">
      <c r="A2092" s="11" t="s">
        <v>2134</v>
      </c>
      <c r="B2092" s="4" t="s">
        <v>1958</v>
      </c>
      <c r="C2092" s="4" t="s">
        <v>2103</v>
      </c>
      <c r="D2092" s="36">
        <v>4620</v>
      </c>
      <c r="E2092" s="36"/>
      <c r="F2092" s="4" t="s">
        <v>13</v>
      </c>
      <c r="G2092" s="37" t="s">
        <v>14</v>
      </c>
      <c r="H2092" s="37"/>
      <c r="I2092" s="22" t="s">
        <v>2517</v>
      </c>
      <c r="J2092" s="22" t="s">
        <v>2518</v>
      </c>
      <c r="K2092" s="12" t="s">
        <v>17</v>
      </c>
    </row>
    <row r="2093" spans="1:11" ht="24" customHeight="1" x14ac:dyDescent="0.25">
      <c r="A2093" s="11" t="s">
        <v>2135</v>
      </c>
      <c r="B2093" s="4" t="s">
        <v>1958</v>
      </c>
      <c r="C2093" s="4" t="s">
        <v>2103</v>
      </c>
      <c r="D2093" s="36">
        <v>1774.25</v>
      </c>
      <c r="E2093" s="36"/>
      <c r="F2093" s="4" t="s">
        <v>13</v>
      </c>
      <c r="G2093" s="37" t="s">
        <v>14</v>
      </c>
      <c r="H2093" s="37"/>
      <c r="I2093" s="22" t="s">
        <v>2517</v>
      </c>
      <c r="J2093" s="22" t="s">
        <v>2518</v>
      </c>
      <c r="K2093" s="12" t="s">
        <v>17</v>
      </c>
    </row>
    <row r="2094" spans="1:11" ht="24" customHeight="1" x14ac:dyDescent="0.25">
      <c r="A2094" s="11" t="s">
        <v>2136</v>
      </c>
      <c r="B2094" s="4" t="s">
        <v>1958</v>
      </c>
      <c r="C2094" s="4" t="s">
        <v>2103</v>
      </c>
      <c r="D2094" s="36">
        <v>119</v>
      </c>
      <c r="E2094" s="36"/>
      <c r="F2094" s="4" t="s">
        <v>13</v>
      </c>
      <c r="G2094" s="37" t="s">
        <v>14</v>
      </c>
      <c r="H2094" s="37"/>
      <c r="I2094" s="22" t="s">
        <v>2517</v>
      </c>
      <c r="J2094" s="22" t="s">
        <v>2518</v>
      </c>
      <c r="K2094" s="12" t="s">
        <v>17</v>
      </c>
    </row>
    <row r="2095" spans="1:11" ht="24" customHeight="1" x14ac:dyDescent="0.25">
      <c r="A2095" s="11" t="s">
        <v>2137</v>
      </c>
      <c r="B2095" s="4" t="s">
        <v>1958</v>
      </c>
      <c r="C2095" s="4" t="s">
        <v>2103</v>
      </c>
      <c r="D2095" s="36">
        <v>600</v>
      </c>
      <c r="E2095" s="36"/>
      <c r="F2095" s="4" t="s">
        <v>13</v>
      </c>
      <c r="G2095" s="37" t="s">
        <v>14</v>
      </c>
      <c r="H2095" s="37"/>
      <c r="I2095" s="22" t="s">
        <v>2517</v>
      </c>
      <c r="J2095" s="22" t="s">
        <v>2518</v>
      </c>
      <c r="K2095" s="12" t="s">
        <v>19</v>
      </c>
    </row>
    <row r="2096" spans="1:11" ht="23.25" customHeight="1" x14ac:dyDescent="0.25">
      <c r="A2096" s="11" t="s">
        <v>2138</v>
      </c>
      <c r="B2096" s="4" t="s">
        <v>1958</v>
      </c>
      <c r="C2096" s="4" t="s">
        <v>2103</v>
      </c>
      <c r="D2096" s="36">
        <v>78</v>
      </c>
      <c r="E2096" s="36"/>
      <c r="F2096" s="4" t="s">
        <v>13</v>
      </c>
      <c r="G2096" s="37" t="s">
        <v>14</v>
      </c>
      <c r="H2096" s="37"/>
      <c r="I2096" s="22" t="s">
        <v>2517</v>
      </c>
      <c r="J2096" s="22" t="s">
        <v>2518</v>
      </c>
      <c r="K2096" s="12" t="s">
        <v>17</v>
      </c>
    </row>
    <row r="2097" spans="1:11" ht="24" customHeight="1" x14ac:dyDescent="0.25">
      <c r="A2097" s="11" t="s">
        <v>2139</v>
      </c>
      <c r="B2097" s="4" t="s">
        <v>1958</v>
      </c>
      <c r="C2097" s="4" t="s">
        <v>2103</v>
      </c>
      <c r="D2097" s="36">
        <v>709.7</v>
      </c>
      <c r="E2097" s="36"/>
      <c r="F2097" s="4" t="s">
        <v>13</v>
      </c>
      <c r="G2097" s="37" t="s">
        <v>14</v>
      </c>
      <c r="H2097" s="37"/>
      <c r="I2097" s="22" t="s">
        <v>2517</v>
      </c>
      <c r="J2097" s="22" t="s">
        <v>2518</v>
      </c>
      <c r="K2097" s="12" t="s">
        <v>17</v>
      </c>
    </row>
    <row r="2098" spans="1:11" ht="24" customHeight="1" x14ac:dyDescent="0.25">
      <c r="A2098" s="11" t="s">
        <v>2140</v>
      </c>
      <c r="B2098" s="4" t="s">
        <v>1958</v>
      </c>
      <c r="C2098" s="4" t="s">
        <v>2103</v>
      </c>
      <c r="D2098" s="36">
        <v>546</v>
      </c>
      <c r="E2098" s="36"/>
      <c r="F2098" s="4" t="s">
        <v>13</v>
      </c>
      <c r="G2098" s="37" t="s">
        <v>14</v>
      </c>
      <c r="H2098" s="37"/>
      <c r="I2098" s="22" t="s">
        <v>2517</v>
      </c>
      <c r="J2098" s="22" t="s">
        <v>2518</v>
      </c>
      <c r="K2098" s="12" t="s">
        <v>17</v>
      </c>
    </row>
    <row r="2099" spans="1:11" ht="24" customHeight="1" x14ac:dyDescent="0.25">
      <c r="A2099" s="11" t="s">
        <v>2141</v>
      </c>
      <c r="B2099" s="4" t="s">
        <v>1958</v>
      </c>
      <c r="C2099" s="4" t="s">
        <v>2103</v>
      </c>
      <c r="D2099" s="36">
        <v>110</v>
      </c>
      <c r="E2099" s="36"/>
      <c r="F2099" s="4" t="s">
        <v>13</v>
      </c>
      <c r="G2099" s="37" t="s">
        <v>14</v>
      </c>
      <c r="H2099" s="37"/>
      <c r="I2099" s="22" t="s">
        <v>2517</v>
      </c>
      <c r="J2099" s="22" t="s">
        <v>2518</v>
      </c>
      <c r="K2099" s="12" t="s">
        <v>19</v>
      </c>
    </row>
    <row r="2100" spans="1:11" ht="44.25" customHeight="1" x14ac:dyDescent="0.25">
      <c r="A2100" s="11" t="s">
        <v>2142</v>
      </c>
      <c r="B2100" s="4" t="s">
        <v>1958</v>
      </c>
      <c r="C2100" s="4" t="s">
        <v>2103</v>
      </c>
      <c r="D2100" s="36">
        <v>2945</v>
      </c>
      <c r="E2100" s="36"/>
      <c r="F2100" s="4" t="s">
        <v>13</v>
      </c>
      <c r="G2100" s="37" t="s">
        <v>32</v>
      </c>
      <c r="H2100" s="37"/>
      <c r="I2100" s="22" t="s">
        <v>2517</v>
      </c>
      <c r="J2100" s="22" t="s">
        <v>2518</v>
      </c>
      <c r="K2100" s="12" t="s">
        <v>19</v>
      </c>
    </row>
    <row r="2101" spans="1:11" ht="34.5" customHeight="1" x14ac:dyDescent="0.25">
      <c r="A2101" s="11" t="s">
        <v>2143</v>
      </c>
      <c r="B2101" s="4" t="s">
        <v>1958</v>
      </c>
      <c r="C2101" s="4" t="s">
        <v>2103</v>
      </c>
      <c r="D2101" s="36">
        <v>14995</v>
      </c>
      <c r="E2101" s="36"/>
      <c r="F2101" s="4" t="s">
        <v>13</v>
      </c>
      <c r="G2101" s="37" t="s">
        <v>14</v>
      </c>
      <c r="H2101" s="37"/>
      <c r="I2101" s="22" t="s">
        <v>2517</v>
      </c>
      <c r="J2101" s="22" t="s">
        <v>2518</v>
      </c>
      <c r="K2101" s="12" t="s">
        <v>17</v>
      </c>
    </row>
    <row r="2102" spans="1:11" ht="35.25" customHeight="1" x14ac:dyDescent="0.25">
      <c r="A2102" s="11" t="s">
        <v>2144</v>
      </c>
      <c r="B2102" s="4" t="s">
        <v>1958</v>
      </c>
      <c r="C2102" s="4" t="s">
        <v>2103</v>
      </c>
      <c r="D2102" s="36">
        <v>600</v>
      </c>
      <c r="E2102" s="36"/>
      <c r="F2102" s="4" t="s">
        <v>13</v>
      </c>
      <c r="G2102" s="37" t="s">
        <v>14</v>
      </c>
      <c r="H2102" s="37"/>
      <c r="I2102" s="22" t="s">
        <v>2517</v>
      </c>
      <c r="J2102" s="22" t="s">
        <v>2518</v>
      </c>
      <c r="K2102" s="12" t="s">
        <v>19</v>
      </c>
    </row>
    <row r="2103" spans="1:11" ht="23.25" customHeight="1" x14ac:dyDescent="0.25">
      <c r="A2103" s="11" t="s">
        <v>2145</v>
      </c>
      <c r="B2103" s="4" t="s">
        <v>1958</v>
      </c>
      <c r="C2103" s="4" t="s">
        <v>2103</v>
      </c>
      <c r="D2103" s="36">
        <v>116</v>
      </c>
      <c r="E2103" s="36"/>
      <c r="F2103" s="4" t="s">
        <v>13</v>
      </c>
      <c r="G2103" s="37" t="s">
        <v>14</v>
      </c>
      <c r="H2103" s="37"/>
      <c r="I2103" s="22" t="s">
        <v>2517</v>
      </c>
      <c r="J2103" s="22" t="s">
        <v>2518</v>
      </c>
      <c r="K2103" s="12" t="s">
        <v>17</v>
      </c>
    </row>
    <row r="2104" spans="1:11" ht="24" customHeight="1" x14ac:dyDescent="0.25">
      <c r="A2104" s="11" t="s">
        <v>2146</v>
      </c>
      <c r="B2104" s="4" t="s">
        <v>1958</v>
      </c>
      <c r="C2104" s="4" t="s">
        <v>2103</v>
      </c>
      <c r="D2104" s="36">
        <v>10</v>
      </c>
      <c r="E2104" s="36"/>
      <c r="F2104" s="4" t="s">
        <v>13</v>
      </c>
      <c r="G2104" s="37" t="s">
        <v>14</v>
      </c>
      <c r="H2104" s="37"/>
      <c r="I2104" s="22" t="s">
        <v>2517</v>
      </c>
      <c r="J2104" s="22" t="s">
        <v>2518</v>
      </c>
      <c r="K2104" s="12" t="s">
        <v>19</v>
      </c>
    </row>
    <row r="2105" spans="1:11" ht="24" customHeight="1" x14ac:dyDescent="0.25">
      <c r="A2105" s="11" t="s">
        <v>2147</v>
      </c>
      <c r="B2105" s="4" t="s">
        <v>1958</v>
      </c>
      <c r="C2105" s="4" t="s">
        <v>2103</v>
      </c>
      <c r="D2105" s="36">
        <v>30</v>
      </c>
      <c r="E2105" s="36"/>
      <c r="F2105" s="4" t="s">
        <v>13</v>
      </c>
      <c r="G2105" s="37" t="s">
        <v>14</v>
      </c>
      <c r="H2105" s="37"/>
      <c r="I2105" s="22" t="s">
        <v>2517</v>
      </c>
      <c r="J2105" s="22" t="s">
        <v>2518</v>
      </c>
      <c r="K2105" s="12" t="s">
        <v>19</v>
      </c>
    </row>
    <row r="2106" spans="1:11" ht="24" customHeight="1" x14ac:dyDescent="0.25">
      <c r="A2106" s="11" t="s">
        <v>2148</v>
      </c>
      <c r="B2106" s="4" t="s">
        <v>1958</v>
      </c>
      <c r="C2106" s="4" t="s">
        <v>2103</v>
      </c>
      <c r="D2106" s="36">
        <v>30</v>
      </c>
      <c r="E2106" s="36"/>
      <c r="F2106" s="4" t="s">
        <v>13</v>
      </c>
      <c r="G2106" s="37" t="s">
        <v>14</v>
      </c>
      <c r="H2106" s="37"/>
      <c r="I2106" s="22" t="s">
        <v>2517</v>
      </c>
      <c r="J2106" s="22" t="s">
        <v>2518</v>
      </c>
      <c r="K2106" s="12" t="s">
        <v>19</v>
      </c>
    </row>
    <row r="2107" spans="1:11" ht="23.25" customHeight="1" x14ac:dyDescent="0.25">
      <c r="A2107" s="11" t="s">
        <v>2149</v>
      </c>
      <c r="B2107" s="4" t="s">
        <v>1958</v>
      </c>
      <c r="C2107" s="4" t="s">
        <v>2103</v>
      </c>
      <c r="D2107" s="36">
        <v>507</v>
      </c>
      <c r="E2107" s="36"/>
      <c r="F2107" s="4" t="s">
        <v>13</v>
      </c>
      <c r="G2107" s="37" t="s">
        <v>14</v>
      </c>
      <c r="H2107" s="37"/>
      <c r="I2107" s="22" t="s">
        <v>2517</v>
      </c>
      <c r="J2107" s="22" t="s">
        <v>2518</v>
      </c>
      <c r="K2107" s="12" t="s">
        <v>19</v>
      </c>
    </row>
    <row r="2108" spans="1:11" ht="24" customHeight="1" x14ac:dyDescent="0.25">
      <c r="A2108" s="11" t="s">
        <v>2150</v>
      </c>
      <c r="B2108" s="4" t="s">
        <v>1958</v>
      </c>
      <c r="C2108" s="4" t="s">
        <v>2103</v>
      </c>
      <c r="D2108" s="36">
        <v>214</v>
      </c>
      <c r="E2108" s="36"/>
      <c r="F2108" s="4" t="s">
        <v>13</v>
      </c>
      <c r="G2108" s="37" t="s">
        <v>14</v>
      </c>
      <c r="H2108" s="37"/>
      <c r="I2108" s="22" t="s">
        <v>2517</v>
      </c>
      <c r="J2108" s="22" t="s">
        <v>2518</v>
      </c>
      <c r="K2108" s="12" t="s">
        <v>17</v>
      </c>
    </row>
    <row r="2109" spans="1:11" ht="24" customHeight="1" x14ac:dyDescent="0.25">
      <c r="A2109" s="11" t="s">
        <v>2151</v>
      </c>
      <c r="B2109" s="4" t="s">
        <v>1958</v>
      </c>
      <c r="C2109" s="4" t="s">
        <v>2103</v>
      </c>
      <c r="D2109" s="36">
        <v>130</v>
      </c>
      <c r="E2109" s="36"/>
      <c r="F2109" s="4" t="s">
        <v>13</v>
      </c>
      <c r="G2109" s="37" t="s">
        <v>14</v>
      </c>
      <c r="H2109" s="37"/>
      <c r="I2109" s="22" t="s">
        <v>2517</v>
      </c>
      <c r="J2109" s="22" t="s">
        <v>2518</v>
      </c>
      <c r="K2109" s="12" t="s">
        <v>19</v>
      </c>
    </row>
    <row r="2110" spans="1:11" ht="24" customHeight="1" x14ac:dyDescent="0.25">
      <c r="A2110" s="11" t="s">
        <v>2152</v>
      </c>
      <c r="B2110" s="4" t="s">
        <v>1958</v>
      </c>
      <c r="C2110" s="4" t="s">
        <v>2103</v>
      </c>
      <c r="D2110" s="36">
        <v>105</v>
      </c>
      <c r="E2110" s="36"/>
      <c r="F2110" s="4" t="s">
        <v>13</v>
      </c>
      <c r="G2110" s="37" t="s">
        <v>14</v>
      </c>
      <c r="H2110" s="37"/>
      <c r="I2110" s="22" t="s">
        <v>2517</v>
      </c>
      <c r="J2110" s="22" t="s">
        <v>2518</v>
      </c>
      <c r="K2110" s="12" t="s">
        <v>19</v>
      </c>
    </row>
    <row r="2111" spans="1:11" ht="23.25" customHeight="1" x14ac:dyDescent="0.25">
      <c r="A2111" s="11" t="s">
        <v>2153</v>
      </c>
      <c r="B2111" s="4" t="s">
        <v>1958</v>
      </c>
      <c r="C2111" s="4" t="s">
        <v>2103</v>
      </c>
      <c r="D2111" s="36">
        <v>58.36</v>
      </c>
      <c r="E2111" s="36"/>
      <c r="F2111" s="4" t="s">
        <v>13</v>
      </c>
      <c r="G2111" s="37" t="s">
        <v>14</v>
      </c>
      <c r="H2111" s="37"/>
      <c r="I2111" s="22" t="s">
        <v>2517</v>
      </c>
      <c r="J2111" s="22" t="s">
        <v>2518</v>
      </c>
      <c r="K2111" s="12" t="s">
        <v>19</v>
      </c>
    </row>
    <row r="2112" spans="1:11" ht="24" customHeight="1" x14ac:dyDescent="0.25">
      <c r="A2112" s="11" t="s">
        <v>2154</v>
      </c>
      <c r="B2112" s="4" t="s">
        <v>1958</v>
      </c>
      <c r="C2112" s="4" t="s">
        <v>2103</v>
      </c>
      <c r="D2112" s="36">
        <v>714</v>
      </c>
      <c r="E2112" s="36"/>
      <c r="F2112" s="4" t="s">
        <v>13</v>
      </c>
      <c r="G2112" s="37" t="s">
        <v>14</v>
      </c>
      <c r="H2112" s="37"/>
      <c r="I2112" s="22" t="s">
        <v>2517</v>
      </c>
      <c r="J2112" s="22" t="s">
        <v>2518</v>
      </c>
      <c r="K2112" s="12" t="s">
        <v>17</v>
      </c>
    </row>
    <row r="2113" spans="1:11" ht="24" customHeight="1" x14ac:dyDescent="0.25">
      <c r="A2113" s="11" t="s">
        <v>2155</v>
      </c>
      <c r="B2113" s="4" t="s">
        <v>1958</v>
      </c>
      <c r="C2113" s="4" t="s">
        <v>2103</v>
      </c>
      <c r="D2113" s="36">
        <v>7096</v>
      </c>
      <c r="E2113" s="36"/>
      <c r="F2113" s="4" t="s">
        <v>13</v>
      </c>
      <c r="G2113" s="37" t="s">
        <v>14</v>
      </c>
      <c r="H2113" s="37"/>
      <c r="I2113" s="22" t="s">
        <v>2517</v>
      </c>
      <c r="J2113" s="22" t="s">
        <v>2518</v>
      </c>
      <c r="K2113" s="12" t="s">
        <v>17</v>
      </c>
    </row>
    <row r="2114" spans="1:11" ht="24" customHeight="1" x14ac:dyDescent="0.25">
      <c r="A2114" s="11" t="s">
        <v>2156</v>
      </c>
      <c r="B2114" s="4" t="s">
        <v>1958</v>
      </c>
      <c r="C2114" s="4" t="s">
        <v>2103</v>
      </c>
      <c r="D2114" s="36">
        <v>1083</v>
      </c>
      <c r="E2114" s="36"/>
      <c r="F2114" s="4" t="s">
        <v>13</v>
      </c>
      <c r="G2114" s="37" t="s">
        <v>14</v>
      </c>
      <c r="H2114" s="37"/>
      <c r="I2114" s="22" t="s">
        <v>2517</v>
      </c>
      <c r="J2114" s="22" t="s">
        <v>2518</v>
      </c>
      <c r="K2114" s="12" t="s">
        <v>17</v>
      </c>
    </row>
    <row r="2115" spans="1:11" ht="24" customHeight="1" x14ac:dyDescent="0.25">
      <c r="A2115" s="11" t="s">
        <v>2157</v>
      </c>
      <c r="B2115" s="4" t="s">
        <v>1958</v>
      </c>
      <c r="C2115" s="4" t="s">
        <v>2103</v>
      </c>
      <c r="D2115" s="36">
        <v>427.5</v>
      </c>
      <c r="E2115" s="36"/>
      <c r="F2115" s="4" t="s">
        <v>13</v>
      </c>
      <c r="G2115" s="37" t="s">
        <v>14</v>
      </c>
      <c r="H2115" s="37"/>
      <c r="I2115" s="22" t="s">
        <v>2517</v>
      </c>
      <c r="J2115" s="22" t="s">
        <v>2518</v>
      </c>
      <c r="K2115" s="12" t="s">
        <v>17</v>
      </c>
    </row>
    <row r="2116" spans="1:11" ht="23.25" customHeight="1" x14ac:dyDescent="0.25">
      <c r="A2116" s="11" t="s">
        <v>2158</v>
      </c>
      <c r="B2116" s="4" t="s">
        <v>1958</v>
      </c>
      <c r="C2116" s="4" t="s">
        <v>2103</v>
      </c>
      <c r="D2116" s="36">
        <v>50.64</v>
      </c>
      <c r="E2116" s="36"/>
      <c r="F2116" s="4" t="s">
        <v>13</v>
      </c>
      <c r="G2116" s="37" t="s">
        <v>14</v>
      </c>
      <c r="H2116" s="37"/>
      <c r="I2116" s="22" t="s">
        <v>2517</v>
      </c>
      <c r="J2116" s="22" t="s">
        <v>2518</v>
      </c>
      <c r="K2116" s="12" t="s">
        <v>19</v>
      </c>
    </row>
    <row r="2117" spans="1:11" ht="18" customHeight="1" x14ac:dyDescent="0.25">
      <c r="A2117" s="13" t="s">
        <v>55</v>
      </c>
      <c r="B2117" s="32" t="s">
        <v>1960</v>
      </c>
      <c r="C2117" s="32"/>
      <c r="D2117" s="33">
        <f>SUM(D2081:D2116)</f>
        <v>62320.45</v>
      </c>
      <c r="E2117" s="33"/>
      <c r="F2117" s="5"/>
      <c r="G2117" s="34"/>
      <c r="H2117" s="35"/>
      <c r="I2117" s="22"/>
      <c r="J2117" s="22"/>
      <c r="K2117" s="14"/>
    </row>
    <row r="2118" spans="1:11" ht="54.75" customHeight="1" x14ac:dyDescent="0.25">
      <c r="A2118" s="11" t="s">
        <v>2159</v>
      </c>
      <c r="B2118" s="4" t="s">
        <v>139</v>
      </c>
      <c r="C2118" s="4" t="s">
        <v>2103</v>
      </c>
      <c r="D2118" s="36">
        <v>11000</v>
      </c>
      <c r="E2118" s="36"/>
      <c r="F2118" s="4" t="s">
        <v>13</v>
      </c>
      <c r="G2118" s="37" t="s">
        <v>14</v>
      </c>
      <c r="H2118" s="37"/>
      <c r="I2118" s="22" t="s">
        <v>2517</v>
      </c>
      <c r="J2118" s="22" t="s">
        <v>2518</v>
      </c>
      <c r="K2118" s="12" t="s">
        <v>19</v>
      </c>
    </row>
    <row r="2119" spans="1:11" ht="45" customHeight="1" x14ac:dyDescent="0.25">
      <c r="A2119" s="11" t="s">
        <v>2160</v>
      </c>
      <c r="B2119" s="4" t="s">
        <v>139</v>
      </c>
      <c r="C2119" s="4" t="s">
        <v>2103</v>
      </c>
      <c r="D2119" s="36">
        <v>2.1</v>
      </c>
      <c r="E2119" s="36"/>
      <c r="F2119" s="4" t="s">
        <v>13</v>
      </c>
      <c r="G2119" s="37" t="s">
        <v>14</v>
      </c>
      <c r="H2119" s="37"/>
      <c r="I2119" s="22" t="s">
        <v>2517</v>
      </c>
      <c r="J2119" s="22" t="s">
        <v>2518</v>
      </c>
      <c r="K2119" s="12" t="s">
        <v>440</v>
      </c>
    </row>
    <row r="2120" spans="1:11" ht="45" customHeight="1" x14ac:dyDescent="0.25">
      <c r="A2120" s="11" t="s">
        <v>2161</v>
      </c>
      <c r="B2120" s="4" t="s">
        <v>139</v>
      </c>
      <c r="C2120" s="4" t="s">
        <v>2103</v>
      </c>
      <c r="D2120" s="36">
        <v>3.6</v>
      </c>
      <c r="E2120" s="36"/>
      <c r="F2120" s="4" t="s">
        <v>13</v>
      </c>
      <c r="G2120" s="37" t="s">
        <v>14</v>
      </c>
      <c r="H2120" s="37"/>
      <c r="I2120" s="22" t="s">
        <v>2517</v>
      </c>
      <c r="J2120" s="22" t="s">
        <v>2518</v>
      </c>
      <c r="K2120" s="12" t="s">
        <v>440</v>
      </c>
    </row>
    <row r="2121" spans="1:11" ht="34.5" customHeight="1" x14ac:dyDescent="0.25">
      <c r="A2121" s="11" t="s">
        <v>2162</v>
      </c>
      <c r="B2121" s="4" t="s">
        <v>139</v>
      </c>
      <c r="C2121" s="4" t="s">
        <v>2103</v>
      </c>
      <c r="D2121" s="36">
        <v>106</v>
      </c>
      <c r="E2121" s="36"/>
      <c r="F2121" s="4" t="s">
        <v>13</v>
      </c>
      <c r="G2121" s="37" t="s">
        <v>14</v>
      </c>
      <c r="H2121" s="37"/>
      <c r="I2121" s="22" t="s">
        <v>2517</v>
      </c>
      <c r="J2121" s="22" t="s">
        <v>2518</v>
      </c>
      <c r="K2121" s="12" t="s">
        <v>19</v>
      </c>
    </row>
    <row r="2122" spans="1:11" ht="34.5" customHeight="1" x14ac:dyDescent="0.25">
      <c r="A2122" s="11" t="s">
        <v>2163</v>
      </c>
      <c r="B2122" s="4" t="s">
        <v>139</v>
      </c>
      <c r="C2122" s="4" t="s">
        <v>2103</v>
      </c>
      <c r="D2122" s="36">
        <v>48.8</v>
      </c>
      <c r="E2122" s="36"/>
      <c r="F2122" s="4" t="s">
        <v>13</v>
      </c>
      <c r="G2122" s="37" t="s">
        <v>14</v>
      </c>
      <c r="H2122" s="37"/>
      <c r="I2122" s="22" t="s">
        <v>2517</v>
      </c>
      <c r="J2122" s="22" t="s">
        <v>2518</v>
      </c>
      <c r="K2122" s="12" t="s">
        <v>19</v>
      </c>
    </row>
    <row r="2123" spans="1:11" ht="24" customHeight="1" x14ac:dyDescent="0.25">
      <c r="A2123" s="11" t="s">
        <v>2164</v>
      </c>
      <c r="B2123" s="4" t="s">
        <v>139</v>
      </c>
      <c r="C2123" s="4" t="s">
        <v>2103</v>
      </c>
      <c r="D2123" s="36">
        <v>68</v>
      </c>
      <c r="E2123" s="36"/>
      <c r="F2123" s="4" t="s">
        <v>13</v>
      </c>
      <c r="G2123" s="37" t="s">
        <v>14</v>
      </c>
      <c r="H2123" s="37"/>
      <c r="I2123" s="22" t="s">
        <v>2517</v>
      </c>
      <c r="J2123" s="22" t="s">
        <v>2518</v>
      </c>
      <c r="K2123" s="12" t="s">
        <v>19</v>
      </c>
    </row>
    <row r="2124" spans="1:11" ht="34.5" customHeight="1" x14ac:dyDescent="0.25">
      <c r="A2124" s="11" t="s">
        <v>2165</v>
      </c>
      <c r="B2124" s="4" t="s">
        <v>139</v>
      </c>
      <c r="C2124" s="4" t="s">
        <v>2103</v>
      </c>
      <c r="D2124" s="36">
        <v>170</v>
      </c>
      <c r="E2124" s="36"/>
      <c r="F2124" s="4" t="s">
        <v>13</v>
      </c>
      <c r="G2124" s="37" t="s">
        <v>14</v>
      </c>
      <c r="H2124" s="37"/>
      <c r="I2124" s="22" t="s">
        <v>2517</v>
      </c>
      <c r="J2124" s="22" t="s">
        <v>2518</v>
      </c>
      <c r="K2124" s="12" t="s">
        <v>19</v>
      </c>
    </row>
    <row r="2125" spans="1:11" ht="24" customHeight="1" x14ac:dyDescent="0.25">
      <c r="A2125" s="11" t="s">
        <v>2166</v>
      </c>
      <c r="B2125" s="4" t="s">
        <v>139</v>
      </c>
      <c r="C2125" s="4" t="s">
        <v>2103</v>
      </c>
      <c r="D2125" s="36">
        <v>77.2</v>
      </c>
      <c r="E2125" s="36"/>
      <c r="F2125" s="4" t="s">
        <v>13</v>
      </c>
      <c r="G2125" s="37" t="s">
        <v>14</v>
      </c>
      <c r="H2125" s="37"/>
      <c r="I2125" s="22" t="s">
        <v>2517</v>
      </c>
      <c r="J2125" s="22" t="s">
        <v>2518</v>
      </c>
      <c r="K2125" s="12" t="s">
        <v>19</v>
      </c>
    </row>
    <row r="2126" spans="1:11" ht="34.5" customHeight="1" x14ac:dyDescent="0.25">
      <c r="A2126" s="11" t="s">
        <v>2167</v>
      </c>
      <c r="B2126" s="4" t="s">
        <v>139</v>
      </c>
      <c r="C2126" s="4" t="s">
        <v>2103</v>
      </c>
      <c r="D2126" s="36">
        <v>51</v>
      </c>
      <c r="E2126" s="36"/>
      <c r="F2126" s="4" t="s">
        <v>13</v>
      </c>
      <c r="G2126" s="37" t="s">
        <v>14</v>
      </c>
      <c r="H2126" s="37"/>
      <c r="I2126" s="22" t="s">
        <v>2517</v>
      </c>
      <c r="J2126" s="22" t="s">
        <v>2518</v>
      </c>
      <c r="K2126" s="12" t="s">
        <v>19</v>
      </c>
    </row>
    <row r="2127" spans="1:11" ht="23.25" customHeight="1" x14ac:dyDescent="0.25">
      <c r="A2127" s="11" t="s">
        <v>2168</v>
      </c>
      <c r="B2127" s="4" t="s">
        <v>139</v>
      </c>
      <c r="C2127" s="4" t="s">
        <v>2103</v>
      </c>
      <c r="D2127" s="36">
        <v>505</v>
      </c>
      <c r="E2127" s="36"/>
      <c r="F2127" s="4" t="s">
        <v>13</v>
      </c>
      <c r="G2127" s="37" t="s">
        <v>14</v>
      </c>
      <c r="H2127" s="37"/>
      <c r="I2127" s="22" t="s">
        <v>2517</v>
      </c>
      <c r="J2127" s="22" t="s">
        <v>2518</v>
      </c>
      <c r="K2127" s="12" t="s">
        <v>19</v>
      </c>
    </row>
    <row r="2128" spans="1:11" ht="35.25" customHeight="1" x14ac:dyDescent="0.25">
      <c r="A2128" s="11" t="s">
        <v>2169</v>
      </c>
      <c r="B2128" s="4" t="s">
        <v>139</v>
      </c>
      <c r="C2128" s="4" t="s">
        <v>2103</v>
      </c>
      <c r="D2128" s="36">
        <v>75</v>
      </c>
      <c r="E2128" s="36"/>
      <c r="F2128" s="4" t="s">
        <v>13</v>
      </c>
      <c r="G2128" s="37" t="s">
        <v>14</v>
      </c>
      <c r="H2128" s="37"/>
      <c r="I2128" s="22" t="s">
        <v>2517</v>
      </c>
      <c r="J2128" s="22" t="s">
        <v>2518</v>
      </c>
      <c r="K2128" s="12" t="s">
        <v>19</v>
      </c>
    </row>
    <row r="2129" spans="1:11" ht="34.5" customHeight="1" x14ac:dyDescent="0.25">
      <c r="A2129" s="11" t="s">
        <v>2170</v>
      </c>
      <c r="B2129" s="4" t="s">
        <v>139</v>
      </c>
      <c r="C2129" s="4" t="s">
        <v>2103</v>
      </c>
      <c r="D2129" s="36">
        <v>58</v>
      </c>
      <c r="E2129" s="36"/>
      <c r="F2129" s="4" t="s">
        <v>13</v>
      </c>
      <c r="G2129" s="37" t="s">
        <v>14</v>
      </c>
      <c r="H2129" s="37"/>
      <c r="I2129" s="22" t="s">
        <v>2517</v>
      </c>
      <c r="J2129" s="22" t="s">
        <v>2518</v>
      </c>
      <c r="K2129" s="12" t="s">
        <v>19</v>
      </c>
    </row>
    <row r="2130" spans="1:11" ht="34.5" customHeight="1" x14ac:dyDescent="0.25">
      <c r="A2130" s="11" t="s">
        <v>2171</v>
      </c>
      <c r="B2130" s="4" t="s">
        <v>139</v>
      </c>
      <c r="C2130" s="4" t="s">
        <v>2103</v>
      </c>
      <c r="D2130" s="36">
        <v>75</v>
      </c>
      <c r="E2130" s="36"/>
      <c r="F2130" s="4" t="s">
        <v>13</v>
      </c>
      <c r="G2130" s="37" t="s">
        <v>14</v>
      </c>
      <c r="H2130" s="37"/>
      <c r="I2130" s="22" t="s">
        <v>2517</v>
      </c>
      <c r="J2130" s="22" t="s">
        <v>2518</v>
      </c>
      <c r="K2130" s="12" t="s">
        <v>19</v>
      </c>
    </row>
    <row r="2131" spans="1:11" ht="34.5" customHeight="1" x14ac:dyDescent="0.25">
      <c r="A2131" s="11" t="s">
        <v>2172</v>
      </c>
      <c r="B2131" s="4" t="s">
        <v>139</v>
      </c>
      <c r="C2131" s="4" t="s">
        <v>2103</v>
      </c>
      <c r="D2131" s="36">
        <v>68</v>
      </c>
      <c r="E2131" s="36"/>
      <c r="F2131" s="4" t="s">
        <v>13</v>
      </c>
      <c r="G2131" s="37" t="s">
        <v>14</v>
      </c>
      <c r="H2131" s="37"/>
      <c r="I2131" s="22" t="s">
        <v>2517</v>
      </c>
      <c r="J2131" s="22" t="s">
        <v>2518</v>
      </c>
      <c r="K2131" s="12" t="s">
        <v>19</v>
      </c>
    </row>
    <row r="2132" spans="1:11" ht="34.5" customHeight="1" x14ac:dyDescent="0.25">
      <c r="A2132" s="11" t="s">
        <v>2173</v>
      </c>
      <c r="B2132" s="4" t="s">
        <v>139</v>
      </c>
      <c r="C2132" s="4" t="s">
        <v>2103</v>
      </c>
      <c r="D2132" s="36">
        <v>351.2</v>
      </c>
      <c r="E2132" s="36"/>
      <c r="F2132" s="4" t="s">
        <v>13</v>
      </c>
      <c r="G2132" s="37" t="s">
        <v>32</v>
      </c>
      <c r="H2132" s="37"/>
      <c r="I2132" s="22" t="s">
        <v>2517</v>
      </c>
      <c r="J2132" s="22" t="s">
        <v>2518</v>
      </c>
      <c r="K2132" s="12" t="s">
        <v>19</v>
      </c>
    </row>
    <row r="2133" spans="1:11" ht="45" customHeight="1" x14ac:dyDescent="0.25">
      <c r="A2133" s="11" t="s">
        <v>2174</v>
      </c>
      <c r="B2133" s="4" t="s">
        <v>139</v>
      </c>
      <c r="C2133" s="4" t="s">
        <v>2103</v>
      </c>
      <c r="D2133" s="36">
        <v>106</v>
      </c>
      <c r="E2133" s="36"/>
      <c r="F2133" s="4" t="s">
        <v>13</v>
      </c>
      <c r="G2133" s="37" t="s">
        <v>14</v>
      </c>
      <c r="H2133" s="37"/>
      <c r="I2133" s="22" t="s">
        <v>2517</v>
      </c>
      <c r="J2133" s="22" t="s">
        <v>2518</v>
      </c>
      <c r="K2133" s="12" t="s">
        <v>19</v>
      </c>
    </row>
    <row r="2134" spans="1:11" ht="24" customHeight="1" x14ac:dyDescent="0.25">
      <c r="A2134" s="11" t="s">
        <v>2175</v>
      </c>
      <c r="B2134" s="4" t="s">
        <v>139</v>
      </c>
      <c r="C2134" s="4" t="s">
        <v>2103</v>
      </c>
      <c r="D2134" s="36">
        <v>87.8</v>
      </c>
      <c r="E2134" s="36"/>
      <c r="F2134" s="4" t="s">
        <v>13</v>
      </c>
      <c r="G2134" s="37" t="s">
        <v>14</v>
      </c>
      <c r="H2134" s="37"/>
      <c r="I2134" s="22" t="s">
        <v>2517</v>
      </c>
      <c r="J2134" s="22" t="s">
        <v>2518</v>
      </c>
      <c r="K2134" s="12" t="s">
        <v>19</v>
      </c>
    </row>
    <row r="2135" spans="1:11" ht="34.5" customHeight="1" x14ac:dyDescent="0.25">
      <c r="A2135" s="11" t="s">
        <v>2176</v>
      </c>
      <c r="B2135" s="4" t="s">
        <v>139</v>
      </c>
      <c r="C2135" s="4" t="s">
        <v>2103</v>
      </c>
      <c r="D2135" s="36">
        <v>62</v>
      </c>
      <c r="E2135" s="36"/>
      <c r="F2135" s="4" t="s">
        <v>13</v>
      </c>
      <c r="G2135" s="37" t="s">
        <v>14</v>
      </c>
      <c r="H2135" s="37"/>
      <c r="I2135" s="22" t="s">
        <v>2517</v>
      </c>
      <c r="J2135" s="22" t="s">
        <v>2518</v>
      </c>
      <c r="K2135" s="12" t="s">
        <v>19</v>
      </c>
    </row>
    <row r="2136" spans="1:11" ht="34.5" customHeight="1" x14ac:dyDescent="0.25">
      <c r="A2136" s="11" t="s">
        <v>2177</v>
      </c>
      <c r="B2136" s="4" t="s">
        <v>139</v>
      </c>
      <c r="C2136" s="4" t="s">
        <v>2103</v>
      </c>
      <c r="D2136" s="36">
        <v>55</v>
      </c>
      <c r="E2136" s="36"/>
      <c r="F2136" s="4" t="s">
        <v>13</v>
      </c>
      <c r="G2136" s="37" t="s">
        <v>14</v>
      </c>
      <c r="H2136" s="37"/>
      <c r="I2136" s="22" t="s">
        <v>2517</v>
      </c>
      <c r="J2136" s="22" t="s">
        <v>2518</v>
      </c>
      <c r="K2136" s="12" t="s">
        <v>19</v>
      </c>
    </row>
    <row r="2137" spans="1:11" ht="24" customHeight="1" x14ac:dyDescent="0.25">
      <c r="A2137" s="11" t="s">
        <v>2178</v>
      </c>
      <c r="B2137" s="4" t="s">
        <v>139</v>
      </c>
      <c r="C2137" s="4" t="s">
        <v>2103</v>
      </c>
      <c r="D2137" s="36">
        <v>65</v>
      </c>
      <c r="E2137" s="36"/>
      <c r="F2137" s="4" t="s">
        <v>13</v>
      </c>
      <c r="G2137" s="37" t="s">
        <v>14</v>
      </c>
      <c r="H2137" s="37"/>
      <c r="I2137" s="22" t="s">
        <v>2517</v>
      </c>
      <c r="J2137" s="22" t="s">
        <v>2518</v>
      </c>
      <c r="K2137" s="12" t="s">
        <v>19</v>
      </c>
    </row>
    <row r="2138" spans="1:11" ht="34.5" customHeight="1" x14ac:dyDescent="0.25">
      <c r="A2138" s="11" t="s">
        <v>2179</v>
      </c>
      <c r="B2138" s="4" t="s">
        <v>139</v>
      </c>
      <c r="C2138" s="4" t="s">
        <v>2103</v>
      </c>
      <c r="D2138" s="36">
        <v>62</v>
      </c>
      <c r="E2138" s="36"/>
      <c r="F2138" s="4" t="s">
        <v>13</v>
      </c>
      <c r="G2138" s="37" t="s">
        <v>14</v>
      </c>
      <c r="H2138" s="37"/>
      <c r="I2138" s="22" t="s">
        <v>2517</v>
      </c>
      <c r="J2138" s="22" t="s">
        <v>2518</v>
      </c>
      <c r="K2138" s="12" t="s">
        <v>19</v>
      </c>
    </row>
    <row r="2139" spans="1:11" ht="34.5" customHeight="1" x14ac:dyDescent="0.25">
      <c r="A2139" s="11" t="s">
        <v>2180</v>
      </c>
      <c r="B2139" s="4" t="s">
        <v>139</v>
      </c>
      <c r="C2139" s="4" t="s">
        <v>2103</v>
      </c>
      <c r="D2139" s="36">
        <v>62</v>
      </c>
      <c r="E2139" s="36"/>
      <c r="F2139" s="4" t="s">
        <v>13</v>
      </c>
      <c r="G2139" s="37" t="s">
        <v>14</v>
      </c>
      <c r="H2139" s="37"/>
      <c r="I2139" s="22" t="s">
        <v>2517</v>
      </c>
      <c r="J2139" s="22" t="s">
        <v>2518</v>
      </c>
      <c r="K2139" s="12" t="s">
        <v>19</v>
      </c>
    </row>
    <row r="2140" spans="1:11" ht="24" customHeight="1" x14ac:dyDescent="0.25">
      <c r="A2140" s="11" t="s">
        <v>2181</v>
      </c>
      <c r="B2140" s="4" t="s">
        <v>139</v>
      </c>
      <c r="C2140" s="4" t="s">
        <v>2103</v>
      </c>
      <c r="D2140" s="36">
        <v>55.2</v>
      </c>
      <c r="E2140" s="36"/>
      <c r="F2140" s="4" t="s">
        <v>13</v>
      </c>
      <c r="G2140" s="37" t="s">
        <v>14</v>
      </c>
      <c r="H2140" s="37"/>
      <c r="I2140" s="22" t="s">
        <v>2517</v>
      </c>
      <c r="J2140" s="22" t="s">
        <v>2518</v>
      </c>
      <c r="K2140" s="12" t="s">
        <v>19</v>
      </c>
    </row>
    <row r="2141" spans="1:11" ht="34.5" customHeight="1" x14ac:dyDescent="0.25">
      <c r="A2141" s="11" t="s">
        <v>2182</v>
      </c>
      <c r="B2141" s="4" t="s">
        <v>139</v>
      </c>
      <c r="C2141" s="4" t="s">
        <v>2103</v>
      </c>
      <c r="D2141" s="36">
        <v>63</v>
      </c>
      <c r="E2141" s="36"/>
      <c r="F2141" s="4" t="s">
        <v>13</v>
      </c>
      <c r="G2141" s="37" t="s">
        <v>14</v>
      </c>
      <c r="H2141" s="37"/>
      <c r="I2141" s="22" t="s">
        <v>2517</v>
      </c>
      <c r="J2141" s="22" t="s">
        <v>2518</v>
      </c>
      <c r="K2141" s="12" t="s">
        <v>19</v>
      </c>
    </row>
    <row r="2142" spans="1:11" ht="34.5" customHeight="1" x14ac:dyDescent="0.25">
      <c r="A2142" s="11" t="s">
        <v>2183</v>
      </c>
      <c r="B2142" s="4" t="s">
        <v>139</v>
      </c>
      <c r="C2142" s="4" t="s">
        <v>2103</v>
      </c>
      <c r="D2142" s="36">
        <v>60</v>
      </c>
      <c r="E2142" s="36"/>
      <c r="F2142" s="4" t="s">
        <v>13</v>
      </c>
      <c r="G2142" s="37" t="s">
        <v>14</v>
      </c>
      <c r="H2142" s="37"/>
      <c r="I2142" s="22" t="s">
        <v>2517</v>
      </c>
      <c r="J2142" s="22" t="s">
        <v>2518</v>
      </c>
      <c r="K2142" s="12" t="s">
        <v>19</v>
      </c>
    </row>
    <row r="2143" spans="1:11" ht="24" customHeight="1" x14ac:dyDescent="0.25">
      <c r="A2143" s="11" t="s">
        <v>2184</v>
      </c>
      <c r="B2143" s="4" t="s">
        <v>139</v>
      </c>
      <c r="C2143" s="4" t="s">
        <v>2103</v>
      </c>
      <c r="D2143" s="36">
        <v>140</v>
      </c>
      <c r="E2143" s="36"/>
      <c r="F2143" s="4" t="s">
        <v>13</v>
      </c>
      <c r="G2143" s="37" t="s">
        <v>14</v>
      </c>
      <c r="H2143" s="37"/>
      <c r="I2143" s="22" t="s">
        <v>2517</v>
      </c>
      <c r="J2143" s="22" t="s">
        <v>2518</v>
      </c>
      <c r="K2143" s="12" t="s">
        <v>19</v>
      </c>
    </row>
    <row r="2144" spans="1:11" ht="34.5" customHeight="1" x14ac:dyDescent="0.25">
      <c r="A2144" s="11" t="s">
        <v>2185</v>
      </c>
      <c r="B2144" s="4" t="s">
        <v>139</v>
      </c>
      <c r="C2144" s="4" t="s">
        <v>2103</v>
      </c>
      <c r="D2144" s="36">
        <v>49</v>
      </c>
      <c r="E2144" s="36"/>
      <c r="F2144" s="4" t="s">
        <v>13</v>
      </c>
      <c r="G2144" s="37" t="s">
        <v>14</v>
      </c>
      <c r="H2144" s="37"/>
      <c r="I2144" s="22" t="s">
        <v>2517</v>
      </c>
      <c r="J2144" s="22" t="s">
        <v>2518</v>
      </c>
      <c r="K2144" s="12" t="s">
        <v>19</v>
      </c>
    </row>
    <row r="2145" spans="1:11" ht="34.5" customHeight="1" x14ac:dyDescent="0.25">
      <c r="A2145" s="11" t="s">
        <v>2186</v>
      </c>
      <c r="B2145" s="4" t="s">
        <v>139</v>
      </c>
      <c r="C2145" s="4" t="s">
        <v>2103</v>
      </c>
      <c r="D2145" s="36">
        <v>51</v>
      </c>
      <c r="E2145" s="36"/>
      <c r="F2145" s="4" t="s">
        <v>13</v>
      </c>
      <c r="G2145" s="37" t="s">
        <v>14</v>
      </c>
      <c r="H2145" s="37"/>
      <c r="I2145" s="22" t="s">
        <v>2517</v>
      </c>
      <c r="J2145" s="22" t="s">
        <v>2518</v>
      </c>
      <c r="K2145" s="12" t="s">
        <v>19</v>
      </c>
    </row>
    <row r="2146" spans="1:11" ht="34.5" customHeight="1" x14ac:dyDescent="0.25">
      <c r="A2146" s="11" t="s">
        <v>2187</v>
      </c>
      <c r="B2146" s="4" t="s">
        <v>139</v>
      </c>
      <c r="C2146" s="4" t="s">
        <v>2103</v>
      </c>
      <c r="D2146" s="36">
        <v>65</v>
      </c>
      <c r="E2146" s="36"/>
      <c r="F2146" s="4" t="s">
        <v>13</v>
      </c>
      <c r="G2146" s="37" t="s">
        <v>14</v>
      </c>
      <c r="H2146" s="37"/>
      <c r="I2146" s="22" t="s">
        <v>2517</v>
      </c>
      <c r="J2146" s="22" t="s">
        <v>2518</v>
      </c>
      <c r="K2146" s="12" t="s">
        <v>19</v>
      </c>
    </row>
    <row r="2147" spans="1:11" ht="45" customHeight="1" x14ac:dyDescent="0.25">
      <c r="A2147" s="11" t="s">
        <v>2188</v>
      </c>
      <c r="B2147" s="4" t="s">
        <v>139</v>
      </c>
      <c r="C2147" s="4" t="s">
        <v>2103</v>
      </c>
      <c r="D2147" s="36">
        <v>33</v>
      </c>
      <c r="E2147" s="36"/>
      <c r="F2147" s="4" t="s">
        <v>13</v>
      </c>
      <c r="G2147" s="37" t="s">
        <v>22</v>
      </c>
      <c r="H2147" s="37"/>
      <c r="I2147" s="22" t="s">
        <v>2517</v>
      </c>
      <c r="J2147" s="22" t="s">
        <v>2518</v>
      </c>
      <c r="K2147" s="12" t="s">
        <v>19</v>
      </c>
    </row>
    <row r="2148" spans="1:11" ht="34.5" customHeight="1" x14ac:dyDescent="0.25">
      <c r="A2148" s="11" t="s">
        <v>2189</v>
      </c>
      <c r="B2148" s="4" t="s">
        <v>139</v>
      </c>
      <c r="C2148" s="4" t="s">
        <v>2103</v>
      </c>
      <c r="D2148" s="36">
        <v>2351.25</v>
      </c>
      <c r="E2148" s="36"/>
      <c r="F2148" s="4" t="s">
        <v>13</v>
      </c>
      <c r="G2148" s="37" t="s">
        <v>14</v>
      </c>
      <c r="H2148" s="37"/>
      <c r="I2148" s="22" t="s">
        <v>2517</v>
      </c>
      <c r="J2148" s="22" t="s">
        <v>2518</v>
      </c>
      <c r="K2148" s="12" t="s">
        <v>19</v>
      </c>
    </row>
    <row r="2149" spans="1:11" ht="45" customHeight="1" x14ac:dyDescent="0.25">
      <c r="A2149" s="11" t="s">
        <v>2190</v>
      </c>
      <c r="B2149" s="4" t="s">
        <v>139</v>
      </c>
      <c r="C2149" s="4" t="s">
        <v>2103</v>
      </c>
      <c r="D2149" s="36">
        <v>1660.8</v>
      </c>
      <c r="E2149" s="36"/>
      <c r="F2149" s="4" t="s">
        <v>13</v>
      </c>
      <c r="G2149" s="37" t="s">
        <v>14</v>
      </c>
      <c r="H2149" s="37"/>
      <c r="I2149" s="22" t="s">
        <v>2517</v>
      </c>
      <c r="J2149" s="22" t="s">
        <v>2518</v>
      </c>
      <c r="K2149" s="12" t="s">
        <v>19</v>
      </c>
    </row>
    <row r="2150" spans="1:11" ht="18" customHeight="1" x14ac:dyDescent="0.25">
      <c r="A2150" s="13" t="s">
        <v>55</v>
      </c>
      <c r="B2150" s="32" t="s">
        <v>143</v>
      </c>
      <c r="C2150" s="32"/>
      <c r="D2150" s="33">
        <f>SUM(D2118:D2149)</f>
        <v>17686.95</v>
      </c>
      <c r="E2150" s="33"/>
      <c r="F2150" s="5"/>
      <c r="G2150" s="34"/>
      <c r="H2150" s="35"/>
      <c r="I2150" s="22"/>
      <c r="J2150" s="22"/>
      <c r="K2150" s="14"/>
    </row>
    <row r="2151" spans="1:11" ht="34.5" customHeight="1" x14ac:dyDescent="0.25">
      <c r="A2151" s="11" t="s">
        <v>2191</v>
      </c>
      <c r="B2151" s="4" t="s">
        <v>173</v>
      </c>
      <c r="C2151" s="4" t="s">
        <v>2103</v>
      </c>
      <c r="D2151" s="36">
        <v>4345</v>
      </c>
      <c r="E2151" s="36"/>
      <c r="F2151" s="4" t="s">
        <v>13</v>
      </c>
      <c r="G2151" s="37" t="s">
        <v>14</v>
      </c>
      <c r="H2151" s="37"/>
      <c r="I2151" s="22" t="s">
        <v>2517</v>
      </c>
      <c r="J2151" s="22" t="s">
        <v>2518</v>
      </c>
      <c r="K2151" s="12" t="s">
        <v>17</v>
      </c>
    </row>
    <row r="2152" spans="1:11" ht="18" customHeight="1" x14ac:dyDescent="0.25">
      <c r="A2152" s="13" t="s">
        <v>55</v>
      </c>
      <c r="B2152" s="32" t="s">
        <v>211</v>
      </c>
      <c r="C2152" s="32"/>
      <c r="D2152" s="33">
        <f>D2151</f>
        <v>4345</v>
      </c>
      <c r="E2152" s="33"/>
      <c r="F2152" s="5"/>
      <c r="G2152" s="34"/>
      <c r="H2152" s="35"/>
      <c r="I2152" s="22"/>
      <c r="J2152" s="22"/>
      <c r="K2152" s="12"/>
    </row>
    <row r="2153" spans="1:11" ht="34.5" customHeight="1" x14ac:dyDescent="0.25">
      <c r="A2153" s="11" t="s">
        <v>2192</v>
      </c>
      <c r="B2153" s="4" t="s">
        <v>2193</v>
      </c>
      <c r="C2153" s="4" t="s">
        <v>2103</v>
      </c>
      <c r="D2153" s="36">
        <v>1170</v>
      </c>
      <c r="E2153" s="36"/>
      <c r="F2153" s="4" t="s">
        <v>13</v>
      </c>
      <c r="G2153" s="37" t="s">
        <v>14</v>
      </c>
      <c r="H2153" s="37"/>
      <c r="I2153" s="22" t="s">
        <v>2517</v>
      </c>
      <c r="J2153" s="22" t="s">
        <v>2518</v>
      </c>
      <c r="K2153" s="12" t="s">
        <v>17</v>
      </c>
    </row>
    <row r="2154" spans="1:11" ht="54.75" customHeight="1" x14ac:dyDescent="0.25">
      <c r="A2154" s="11" t="s">
        <v>2194</v>
      </c>
      <c r="B2154" s="4" t="s">
        <v>2193</v>
      </c>
      <c r="C2154" s="4" t="s">
        <v>2103</v>
      </c>
      <c r="D2154" s="36">
        <v>72.8</v>
      </c>
      <c r="E2154" s="36"/>
      <c r="F2154" s="4" t="s">
        <v>13</v>
      </c>
      <c r="G2154" s="37" t="s">
        <v>14</v>
      </c>
      <c r="H2154" s="37"/>
      <c r="I2154" s="22" t="s">
        <v>2517</v>
      </c>
      <c r="J2154" s="22" t="s">
        <v>2518</v>
      </c>
      <c r="K2154" s="12" t="s">
        <v>17</v>
      </c>
    </row>
    <row r="2155" spans="1:11" ht="18" customHeight="1" x14ac:dyDescent="0.25">
      <c r="A2155" s="13" t="s">
        <v>55</v>
      </c>
      <c r="B2155" s="32" t="s">
        <v>2195</v>
      </c>
      <c r="C2155" s="32"/>
      <c r="D2155" s="33">
        <f>SUM(D2153:D2154)</f>
        <v>1242.8</v>
      </c>
      <c r="E2155" s="33"/>
      <c r="F2155" s="5"/>
      <c r="G2155" s="34"/>
      <c r="H2155" s="35"/>
      <c r="I2155" s="22"/>
      <c r="J2155" s="22"/>
      <c r="K2155" s="14"/>
    </row>
    <row r="2156" spans="1:11" ht="18" customHeight="1" x14ac:dyDescent="0.25">
      <c r="A2156" s="16" t="s">
        <v>55</v>
      </c>
      <c r="B2156" s="45" t="s">
        <v>2103</v>
      </c>
      <c r="C2156" s="45"/>
      <c r="D2156" s="46">
        <f>D2155+D2152+D2150+D2117+D2080+D2068+D2066+D2064+D2062</f>
        <v>898790.40000000002</v>
      </c>
      <c r="E2156" s="46"/>
      <c r="F2156" s="7"/>
      <c r="G2156" s="49"/>
      <c r="H2156" s="50"/>
      <c r="I2156" s="49"/>
      <c r="J2156" s="50"/>
      <c r="K2156" s="17"/>
    </row>
    <row r="2157" spans="1:11" ht="26.25" customHeight="1" x14ac:dyDescent="0.25">
      <c r="A2157" s="9" t="s">
        <v>9</v>
      </c>
      <c r="B2157" s="8" t="s">
        <v>2514</v>
      </c>
      <c r="C2157" s="3"/>
      <c r="D2157" s="51"/>
      <c r="E2157" s="52"/>
      <c r="F2157" s="3"/>
      <c r="G2157" s="47"/>
      <c r="H2157" s="48"/>
      <c r="I2157" s="47"/>
      <c r="J2157" s="48"/>
      <c r="K2157" s="10"/>
    </row>
    <row r="2158" spans="1:11" ht="24" customHeight="1" x14ac:dyDescent="0.25">
      <c r="A2158" s="11" t="s">
        <v>2196</v>
      </c>
      <c r="B2158" s="4" t="s">
        <v>2197</v>
      </c>
      <c r="C2158" s="4" t="s">
        <v>2198</v>
      </c>
      <c r="D2158" s="36">
        <v>423.23</v>
      </c>
      <c r="E2158" s="36"/>
      <c r="F2158" s="4" t="s">
        <v>13</v>
      </c>
      <c r="G2158" s="37" t="s">
        <v>32</v>
      </c>
      <c r="H2158" s="37"/>
      <c r="I2158" s="22" t="s">
        <v>2517</v>
      </c>
      <c r="J2158" s="22" t="s">
        <v>2518</v>
      </c>
      <c r="K2158" s="12" t="s">
        <v>19</v>
      </c>
    </row>
    <row r="2159" spans="1:11" ht="24" customHeight="1" x14ac:dyDescent="0.25">
      <c r="A2159" s="11" t="s">
        <v>2196</v>
      </c>
      <c r="B2159" s="4" t="s">
        <v>2197</v>
      </c>
      <c r="C2159" s="4" t="s">
        <v>2198</v>
      </c>
      <c r="D2159" s="36">
        <v>592.75</v>
      </c>
      <c r="E2159" s="36"/>
      <c r="F2159" s="4" t="s">
        <v>13</v>
      </c>
      <c r="G2159" s="37" t="s">
        <v>14</v>
      </c>
      <c r="H2159" s="37"/>
      <c r="I2159" s="22" t="s">
        <v>2517</v>
      </c>
      <c r="J2159" s="22" t="s">
        <v>2518</v>
      </c>
      <c r="K2159" s="12" t="s">
        <v>19</v>
      </c>
    </row>
    <row r="2160" spans="1:11" ht="23.25" customHeight="1" x14ac:dyDescent="0.25">
      <c r="A2160" s="11" t="s">
        <v>2199</v>
      </c>
      <c r="B2160" s="4" t="s">
        <v>2197</v>
      </c>
      <c r="C2160" s="4" t="s">
        <v>2198</v>
      </c>
      <c r="D2160" s="36">
        <v>98.28</v>
      </c>
      <c r="E2160" s="36"/>
      <c r="F2160" s="4" t="s">
        <v>13</v>
      </c>
      <c r="G2160" s="37" t="s">
        <v>14</v>
      </c>
      <c r="H2160" s="37"/>
      <c r="I2160" s="22" t="s">
        <v>2517</v>
      </c>
      <c r="J2160" s="22" t="s">
        <v>2518</v>
      </c>
      <c r="K2160" s="12" t="s">
        <v>19</v>
      </c>
    </row>
    <row r="2161" spans="1:11" ht="35.25" customHeight="1" x14ac:dyDescent="0.25">
      <c r="A2161" s="11" t="s">
        <v>2200</v>
      </c>
      <c r="B2161" s="4" t="s">
        <v>2197</v>
      </c>
      <c r="C2161" s="4" t="s">
        <v>2198</v>
      </c>
      <c r="D2161" s="36">
        <v>152.43</v>
      </c>
      <c r="E2161" s="36"/>
      <c r="F2161" s="4" t="s">
        <v>13</v>
      </c>
      <c r="G2161" s="37" t="s">
        <v>14</v>
      </c>
      <c r="H2161" s="37"/>
      <c r="I2161" s="22" t="s">
        <v>2517</v>
      </c>
      <c r="J2161" s="22" t="s">
        <v>2518</v>
      </c>
      <c r="K2161" s="12" t="s">
        <v>19</v>
      </c>
    </row>
    <row r="2162" spans="1:11" ht="34.5" customHeight="1" x14ac:dyDescent="0.25">
      <c r="A2162" s="11" t="s">
        <v>2201</v>
      </c>
      <c r="B2162" s="4" t="s">
        <v>2197</v>
      </c>
      <c r="C2162" s="4" t="s">
        <v>2198</v>
      </c>
      <c r="D2162" s="36">
        <v>154.44</v>
      </c>
      <c r="E2162" s="36"/>
      <c r="F2162" s="4" t="s">
        <v>13</v>
      </c>
      <c r="G2162" s="37" t="s">
        <v>14</v>
      </c>
      <c r="H2162" s="37"/>
      <c r="I2162" s="22" t="s">
        <v>2517</v>
      </c>
      <c r="J2162" s="22" t="s">
        <v>2518</v>
      </c>
      <c r="K2162" s="12" t="s">
        <v>19</v>
      </c>
    </row>
    <row r="2163" spans="1:11" ht="23.25" customHeight="1" x14ac:dyDescent="0.25">
      <c r="A2163" s="11" t="s">
        <v>2202</v>
      </c>
      <c r="B2163" s="4" t="s">
        <v>2197</v>
      </c>
      <c r="C2163" s="4" t="s">
        <v>2198</v>
      </c>
      <c r="D2163" s="36">
        <v>120</v>
      </c>
      <c r="E2163" s="36"/>
      <c r="F2163" s="4" t="s">
        <v>13</v>
      </c>
      <c r="G2163" s="37" t="s">
        <v>14</v>
      </c>
      <c r="H2163" s="37"/>
      <c r="I2163" s="22" t="s">
        <v>2517</v>
      </c>
      <c r="J2163" s="22" t="s">
        <v>2518</v>
      </c>
      <c r="K2163" s="12" t="s">
        <v>17</v>
      </c>
    </row>
    <row r="2164" spans="1:11" ht="35.25" customHeight="1" x14ac:dyDescent="0.25">
      <c r="A2164" s="11" t="s">
        <v>2203</v>
      </c>
      <c r="B2164" s="4" t="s">
        <v>2197</v>
      </c>
      <c r="C2164" s="4" t="s">
        <v>2198</v>
      </c>
      <c r="D2164" s="36">
        <v>73.75</v>
      </c>
      <c r="E2164" s="36"/>
      <c r="F2164" s="4" t="s">
        <v>13</v>
      </c>
      <c r="G2164" s="37" t="s">
        <v>14</v>
      </c>
      <c r="H2164" s="37"/>
      <c r="I2164" s="22" t="s">
        <v>2517</v>
      </c>
      <c r="J2164" s="22" t="s">
        <v>2518</v>
      </c>
      <c r="K2164" s="12" t="s">
        <v>19</v>
      </c>
    </row>
    <row r="2165" spans="1:11" ht="23.25" customHeight="1" x14ac:dyDescent="0.25">
      <c r="A2165" s="11" t="s">
        <v>2204</v>
      </c>
      <c r="B2165" s="4" t="s">
        <v>2197</v>
      </c>
      <c r="C2165" s="4" t="s">
        <v>2198</v>
      </c>
      <c r="D2165" s="36">
        <v>100</v>
      </c>
      <c r="E2165" s="36"/>
      <c r="F2165" s="4" t="s">
        <v>13</v>
      </c>
      <c r="G2165" s="37" t="s">
        <v>14</v>
      </c>
      <c r="H2165" s="37"/>
      <c r="I2165" s="22" t="s">
        <v>2517</v>
      </c>
      <c r="J2165" s="22" t="s">
        <v>2518</v>
      </c>
      <c r="K2165" s="12" t="s">
        <v>19</v>
      </c>
    </row>
    <row r="2166" spans="1:11" ht="45" customHeight="1" x14ac:dyDescent="0.25">
      <c r="A2166" s="11" t="s">
        <v>2205</v>
      </c>
      <c r="B2166" s="4" t="s">
        <v>2197</v>
      </c>
      <c r="C2166" s="4" t="s">
        <v>2198</v>
      </c>
      <c r="D2166" s="36">
        <v>838.95</v>
      </c>
      <c r="E2166" s="36"/>
      <c r="F2166" s="4" t="s">
        <v>13</v>
      </c>
      <c r="G2166" s="37" t="s">
        <v>14</v>
      </c>
      <c r="H2166" s="37"/>
      <c r="I2166" s="22" t="s">
        <v>2517</v>
      </c>
      <c r="J2166" s="22" t="s">
        <v>2518</v>
      </c>
      <c r="K2166" s="12" t="s">
        <v>17</v>
      </c>
    </row>
    <row r="2167" spans="1:11" ht="24" customHeight="1" x14ac:dyDescent="0.25">
      <c r="A2167" s="11" t="s">
        <v>2206</v>
      </c>
      <c r="B2167" s="4" t="s">
        <v>2197</v>
      </c>
      <c r="C2167" s="4" t="s">
        <v>2198</v>
      </c>
      <c r="D2167" s="36">
        <v>374.32</v>
      </c>
      <c r="E2167" s="36"/>
      <c r="F2167" s="4" t="s">
        <v>13</v>
      </c>
      <c r="G2167" s="37" t="s">
        <v>32</v>
      </c>
      <c r="H2167" s="37"/>
      <c r="I2167" s="22" t="s">
        <v>2517</v>
      </c>
      <c r="J2167" s="22" t="s">
        <v>2518</v>
      </c>
      <c r="K2167" s="12" t="s">
        <v>17</v>
      </c>
    </row>
    <row r="2168" spans="1:11" ht="23.25" customHeight="1" x14ac:dyDescent="0.25">
      <c r="A2168" s="11" t="s">
        <v>2206</v>
      </c>
      <c r="B2168" s="4" t="s">
        <v>2197</v>
      </c>
      <c r="C2168" s="4" t="s">
        <v>2198</v>
      </c>
      <c r="D2168" s="36">
        <v>467.9</v>
      </c>
      <c r="E2168" s="36"/>
      <c r="F2168" s="4" t="s">
        <v>13</v>
      </c>
      <c r="G2168" s="37" t="s">
        <v>14</v>
      </c>
      <c r="H2168" s="37"/>
      <c r="I2168" s="22" t="s">
        <v>2517</v>
      </c>
      <c r="J2168" s="22" t="s">
        <v>2518</v>
      </c>
      <c r="K2168" s="12" t="s">
        <v>17</v>
      </c>
    </row>
    <row r="2169" spans="1:11" ht="24" customHeight="1" x14ac:dyDescent="0.25">
      <c r="A2169" s="11" t="s">
        <v>2207</v>
      </c>
      <c r="B2169" s="4" t="s">
        <v>2197</v>
      </c>
      <c r="C2169" s="4" t="s">
        <v>2198</v>
      </c>
      <c r="D2169" s="36">
        <v>462.6</v>
      </c>
      <c r="E2169" s="36"/>
      <c r="F2169" s="4" t="s">
        <v>13</v>
      </c>
      <c r="G2169" s="37" t="s">
        <v>32</v>
      </c>
      <c r="H2169" s="37"/>
      <c r="I2169" s="22" t="s">
        <v>2517</v>
      </c>
      <c r="J2169" s="22" t="s">
        <v>2518</v>
      </c>
      <c r="K2169" s="12" t="s">
        <v>17</v>
      </c>
    </row>
    <row r="2170" spans="1:11" ht="24" customHeight="1" x14ac:dyDescent="0.25">
      <c r="A2170" s="11" t="s">
        <v>2208</v>
      </c>
      <c r="B2170" s="4" t="s">
        <v>2197</v>
      </c>
      <c r="C2170" s="4" t="s">
        <v>2198</v>
      </c>
      <c r="D2170" s="36">
        <v>687</v>
      </c>
      <c r="E2170" s="36"/>
      <c r="F2170" s="4" t="s">
        <v>13</v>
      </c>
      <c r="G2170" s="37" t="s">
        <v>14</v>
      </c>
      <c r="H2170" s="37"/>
      <c r="I2170" s="22" t="s">
        <v>2517</v>
      </c>
      <c r="J2170" s="22" t="s">
        <v>2518</v>
      </c>
      <c r="K2170" s="12" t="s">
        <v>17</v>
      </c>
    </row>
    <row r="2171" spans="1:11" ht="24" customHeight="1" x14ac:dyDescent="0.25">
      <c r="A2171" s="11" t="s">
        <v>2209</v>
      </c>
      <c r="B2171" s="4" t="s">
        <v>2197</v>
      </c>
      <c r="C2171" s="4" t="s">
        <v>2198</v>
      </c>
      <c r="D2171" s="36">
        <v>296</v>
      </c>
      <c r="E2171" s="36"/>
      <c r="F2171" s="4" t="s">
        <v>13</v>
      </c>
      <c r="G2171" s="37" t="s">
        <v>14</v>
      </c>
      <c r="H2171" s="37"/>
      <c r="I2171" s="22" t="s">
        <v>2517</v>
      </c>
      <c r="J2171" s="22" t="s">
        <v>2518</v>
      </c>
      <c r="K2171" s="12" t="s">
        <v>17</v>
      </c>
    </row>
    <row r="2172" spans="1:11" ht="24" customHeight="1" x14ac:dyDescent="0.25">
      <c r="A2172" s="11" t="s">
        <v>2210</v>
      </c>
      <c r="B2172" s="4" t="s">
        <v>2197</v>
      </c>
      <c r="C2172" s="4" t="s">
        <v>2198</v>
      </c>
      <c r="D2172" s="36">
        <v>608.20000000000005</v>
      </c>
      <c r="E2172" s="36"/>
      <c r="F2172" s="4" t="s">
        <v>13</v>
      </c>
      <c r="G2172" s="37" t="s">
        <v>14</v>
      </c>
      <c r="H2172" s="37"/>
      <c r="I2172" s="22" t="s">
        <v>2517</v>
      </c>
      <c r="J2172" s="22" t="s">
        <v>2518</v>
      </c>
      <c r="K2172" s="12" t="s">
        <v>17</v>
      </c>
    </row>
    <row r="2173" spans="1:11" ht="44.25" customHeight="1" x14ac:dyDescent="0.25">
      <c r="A2173" s="11" t="s">
        <v>2211</v>
      </c>
      <c r="B2173" s="4" t="s">
        <v>2197</v>
      </c>
      <c r="C2173" s="4" t="s">
        <v>2198</v>
      </c>
      <c r="D2173" s="36">
        <v>68.88</v>
      </c>
      <c r="E2173" s="36"/>
      <c r="F2173" s="4" t="s">
        <v>13</v>
      </c>
      <c r="G2173" s="37" t="s">
        <v>14</v>
      </c>
      <c r="H2173" s="37"/>
      <c r="I2173" s="22" t="s">
        <v>2517</v>
      </c>
      <c r="J2173" s="22" t="s">
        <v>2518</v>
      </c>
      <c r="K2173" s="12" t="s">
        <v>19</v>
      </c>
    </row>
    <row r="2174" spans="1:11" ht="34.5" customHeight="1" x14ac:dyDescent="0.25">
      <c r="A2174" s="11" t="s">
        <v>2212</v>
      </c>
      <c r="B2174" s="4" t="s">
        <v>2197</v>
      </c>
      <c r="C2174" s="4" t="s">
        <v>2198</v>
      </c>
      <c r="D2174" s="36">
        <v>68</v>
      </c>
      <c r="E2174" s="36"/>
      <c r="F2174" s="4" t="s">
        <v>13</v>
      </c>
      <c r="G2174" s="37" t="s">
        <v>14</v>
      </c>
      <c r="H2174" s="37"/>
      <c r="I2174" s="22" t="s">
        <v>2517</v>
      </c>
      <c r="J2174" s="22" t="s">
        <v>2518</v>
      </c>
      <c r="K2174" s="12" t="s">
        <v>19</v>
      </c>
    </row>
    <row r="2175" spans="1:11" ht="54.75" customHeight="1" x14ac:dyDescent="0.25">
      <c r="A2175" s="11" t="s">
        <v>2213</v>
      </c>
      <c r="B2175" s="4" t="s">
        <v>2197</v>
      </c>
      <c r="C2175" s="4" t="s">
        <v>2198</v>
      </c>
      <c r="D2175" s="36">
        <v>2500</v>
      </c>
      <c r="E2175" s="36"/>
      <c r="F2175" s="4" t="s">
        <v>13</v>
      </c>
      <c r="G2175" s="37" t="s">
        <v>14</v>
      </c>
      <c r="H2175" s="37"/>
      <c r="I2175" s="22" t="s">
        <v>2517</v>
      </c>
      <c r="J2175" s="22" t="s">
        <v>2518</v>
      </c>
      <c r="K2175" s="12" t="s">
        <v>17</v>
      </c>
    </row>
    <row r="2176" spans="1:11" ht="45" customHeight="1" x14ac:dyDescent="0.25">
      <c r="A2176" s="11" t="s">
        <v>2214</v>
      </c>
      <c r="B2176" s="4" t="s">
        <v>2197</v>
      </c>
      <c r="C2176" s="4" t="s">
        <v>2198</v>
      </c>
      <c r="D2176" s="36">
        <v>156.79</v>
      </c>
      <c r="E2176" s="36"/>
      <c r="F2176" s="4" t="s">
        <v>13</v>
      </c>
      <c r="G2176" s="37" t="s">
        <v>14</v>
      </c>
      <c r="H2176" s="37"/>
      <c r="I2176" s="22" t="s">
        <v>2517</v>
      </c>
      <c r="J2176" s="22" t="s">
        <v>2518</v>
      </c>
      <c r="K2176" s="12" t="s">
        <v>19</v>
      </c>
    </row>
    <row r="2177" spans="1:11" ht="24" customHeight="1" x14ac:dyDescent="0.25">
      <c r="A2177" s="11" t="s">
        <v>2215</v>
      </c>
      <c r="B2177" s="4" t="s">
        <v>2197</v>
      </c>
      <c r="C2177" s="4" t="s">
        <v>2198</v>
      </c>
      <c r="D2177" s="36">
        <v>467.85</v>
      </c>
      <c r="E2177" s="36"/>
      <c r="F2177" s="4" t="s">
        <v>13</v>
      </c>
      <c r="G2177" s="37" t="s">
        <v>14</v>
      </c>
      <c r="H2177" s="37"/>
      <c r="I2177" s="22" t="s">
        <v>2517</v>
      </c>
      <c r="J2177" s="22" t="s">
        <v>2518</v>
      </c>
      <c r="K2177" s="12" t="s">
        <v>17</v>
      </c>
    </row>
    <row r="2178" spans="1:11" ht="23.25" customHeight="1" x14ac:dyDescent="0.25">
      <c r="A2178" s="11" t="s">
        <v>2215</v>
      </c>
      <c r="B2178" s="4" t="s">
        <v>2197</v>
      </c>
      <c r="C2178" s="4" t="s">
        <v>2198</v>
      </c>
      <c r="D2178" s="36">
        <v>561.41999999999996</v>
      </c>
      <c r="E2178" s="36"/>
      <c r="F2178" s="4" t="s">
        <v>13</v>
      </c>
      <c r="G2178" s="37" t="s">
        <v>32</v>
      </c>
      <c r="H2178" s="37"/>
      <c r="I2178" s="22" t="s">
        <v>2517</v>
      </c>
      <c r="J2178" s="22" t="s">
        <v>2518</v>
      </c>
      <c r="K2178" s="12" t="s">
        <v>17</v>
      </c>
    </row>
    <row r="2179" spans="1:11" ht="54.75" customHeight="1" x14ac:dyDescent="0.25">
      <c r="A2179" s="11" t="s">
        <v>2216</v>
      </c>
      <c r="B2179" s="4" t="s">
        <v>2197</v>
      </c>
      <c r="C2179" s="4" t="s">
        <v>2198</v>
      </c>
      <c r="D2179" s="36">
        <v>155.61000000000001</v>
      </c>
      <c r="E2179" s="36"/>
      <c r="F2179" s="4" t="s">
        <v>13</v>
      </c>
      <c r="G2179" s="37" t="s">
        <v>14</v>
      </c>
      <c r="H2179" s="37"/>
      <c r="I2179" s="22" t="s">
        <v>2517</v>
      </c>
      <c r="J2179" s="22" t="s">
        <v>2518</v>
      </c>
      <c r="K2179" s="12" t="s">
        <v>17</v>
      </c>
    </row>
    <row r="2180" spans="1:11" ht="55.5" customHeight="1" x14ac:dyDescent="0.25">
      <c r="A2180" s="11" t="s">
        <v>2216</v>
      </c>
      <c r="B2180" s="4" t="s">
        <v>2197</v>
      </c>
      <c r="C2180" s="4" t="s">
        <v>2198</v>
      </c>
      <c r="D2180" s="36">
        <v>311.22000000000003</v>
      </c>
      <c r="E2180" s="36"/>
      <c r="F2180" s="4" t="s">
        <v>13</v>
      </c>
      <c r="G2180" s="37" t="s">
        <v>32</v>
      </c>
      <c r="H2180" s="37"/>
      <c r="I2180" s="22" t="s">
        <v>2517</v>
      </c>
      <c r="J2180" s="22" t="s">
        <v>2518</v>
      </c>
      <c r="K2180" s="12" t="s">
        <v>17</v>
      </c>
    </row>
    <row r="2181" spans="1:11" ht="54.75" customHeight="1" x14ac:dyDescent="0.25">
      <c r="A2181" s="11" t="s">
        <v>2217</v>
      </c>
      <c r="B2181" s="4" t="s">
        <v>2197</v>
      </c>
      <c r="C2181" s="4" t="s">
        <v>2198</v>
      </c>
      <c r="D2181" s="36">
        <v>778.05</v>
      </c>
      <c r="E2181" s="36"/>
      <c r="F2181" s="4" t="s">
        <v>13</v>
      </c>
      <c r="G2181" s="37" t="s">
        <v>14</v>
      </c>
      <c r="H2181" s="37"/>
      <c r="I2181" s="22" t="s">
        <v>2517</v>
      </c>
      <c r="J2181" s="22" t="s">
        <v>2518</v>
      </c>
      <c r="K2181" s="12" t="s">
        <v>17</v>
      </c>
    </row>
    <row r="2182" spans="1:11" ht="23.25" customHeight="1" x14ac:dyDescent="0.25">
      <c r="A2182" s="11" t="s">
        <v>2218</v>
      </c>
      <c r="B2182" s="4" t="s">
        <v>2197</v>
      </c>
      <c r="C2182" s="4" t="s">
        <v>2198</v>
      </c>
      <c r="D2182" s="36">
        <v>54</v>
      </c>
      <c r="E2182" s="36"/>
      <c r="F2182" s="4" t="s">
        <v>13</v>
      </c>
      <c r="G2182" s="37" t="s">
        <v>14</v>
      </c>
      <c r="H2182" s="37"/>
      <c r="I2182" s="22" t="s">
        <v>2517</v>
      </c>
      <c r="J2182" s="22" t="s">
        <v>2518</v>
      </c>
      <c r="K2182" s="12" t="s">
        <v>17</v>
      </c>
    </row>
    <row r="2183" spans="1:11" ht="24" customHeight="1" x14ac:dyDescent="0.25">
      <c r="A2183" s="11" t="s">
        <v>2219</v>
      </c>
      <c r="B2183" s="4" t="s">
        <v>2197</v>
      </c>
      <c r="C2183" s="4" t="s">
        <v>2198</v>
      </c>
      <c r="D2183" s="36">
        <v>90</v>
      </c>
      <c r="E2183" s="36"/>
      <c r="F2183" s="4" t="s">
        <v>13</v>
      </c>
      <c r="G2183" s="37" t="s">
        <v>14</v>
      </c>
      <c r="H2183" s="37"/>
      <c r="I2183" s="22" t="s">
        <v>2517</v>
      </c>
      <c r="J2183" s="22" t="s">
        <v>2518</v>
      </c>
      <c r="K2183" s="12" t="s">
        <v>17</v>
      </c>
    </row>
    <row r="2184" spans="1:11" ht="24" customHeight="1" x14ac:dyDescent="0.25">
      <c r="A2184" s="11" t="s">
        <v>2220</v>
      </c>
      <c r="B2184" s="4" t="s">
        <v>2197</v>
      </c>
      <c r="C2184" s="4" t="s">
        <v>2198</v>
      </c>
      <c r="D2184" s="36">
        <v>435.64</v>
      </c>
      <c r="E2184" s="36"/>
      <c r="F2184" s="4" t="s">
        <v>13</v>
      </c>
      <c r="G2184" s="37" t="s">
        <v>32</v>
      </c>
      <c r="H2184" s="37"/>
      <c r="I2184" s="22" t="s">
        <v>2517</v>
      </c>
      <c r="J2184" s="22" t="s">
        <v>2518</v>
      </c>
      <c r="K2184" s="12" t="s">
        <v>17</v>
      </c>
    </row>
    <row r="2185" spans="1:11" ht="34.5" customHeight="1" x14ac:dyDescent="0.25">
      <c r="A2185" s="11" t="s">
        <v>2221</v>
      </c>
      <c r="B2185" s="4" t="s">
        <v>2197</v>
      </c>
      <c r="C2185" s="4" t="s">
        <v>2198</v>
      </c>
      <c r="D2185" s="36">
        <v>842.87</v>
      </c>
      <c r="E2185" s="36"/>
      <c r="F2185" s="4" t="s">
        <v>13</v>
      </c>
      <c r="G2185" s="37" t="s">
        <v>32</v>
      </c>
      <c r="H2185" s="37"/>
      <c r="I2185" s="22" t="s">
        <v>2517</v>
      </c>
      <c r="J2185" s="22" t="s">
        <v>2518</v>
      </c>
      <c r="K2185" s="12" t="s">
        <v>17</v>
      </c>
    </row>
    <row r="2186" spans="1:11" ht="34.5" customHeight="1" x14ac:dyDescent="0.25">
      <c r="A2186" s="11" t="s">
        <v>2221</v>
      </c>
      <c r="B2186" s="4" t="s">
        <v>2197</v>
      </c>
      <c r="C2186" s="4" t="s">
        <v>2198</v>
      </c>
      <c r="D2186" s="36">
        <v>1089.0999999999999</v>
      </c>
      <c r="E2186" s="36"/>
      <c r="F2186" s="4" t="s">
        <v>13</v>
      </c>
      <c r="G2186" s="37" t="s">
        <v>14</v>
      </c>
      <c r="H2186" s="37"/>
      <c r="I2186" s="22" t="s">
        <v>2517</v>
      </c>
      <c r="J2186" s="22" t="s">
        <v>2518</v>
      </c>
      <c r="K2186" s="12" t="s">
        <v>17</v>
      </c>
    </row>
    <row r="2187" spans="1:11" ht="45" customHeight="1" x14ac:dyDescent="0.25">
      <c r="A2187" s="11" t="s">
        <v>2222</v>
      </c>
      <c r="B2187" s="4" t="s">
        <v>2197</v>
      </c>
      <c r="C2187" s="4" t="s">
        <v>2198</v>
      </c>
      <c r="D2187" s="36">
        <v>1450</v>
      </c>
      <c r="E2187" s="36"/>
      <c r="F2187" s="4" t="s">
        <v>13</v>
      </c>
      <c r="G2187" s="37" t="s">
        <v>14</v>
      </c>
      <c r="H2187" s="37"/>
      <c r="I2187" s="22" t="s">
        <v>2517</v>
      </c>
      <c r="J2187" s="22" t="s">
        <v>2518</v>
      </c>
      <c r="K2187" s="12" t="s">
        <v>17</v>
      </c>
    </row>
    <row r="2188" spans="1:11" ht="24" customHeight="1" x14ac:dyDescent="0.25">
      <c r="A2188" s="11" t="s">
        <v>2223</v>
      </c>
      <c r="B2188" s="4" t="s">
        <v>2197</v>
      </c>
      <c r="C2188" s="4" t="s">
        <v>2198</v>
      </c>
      <c r="D2188" s="36">
        <v>1262.25</v>
      </c>
      <c r="E2188" s="36"/>
      <c r="F2188" s="4" t="s">
        <v>13</v>
      </c>
      <c r="G2188" s="37" t="s">
        <v>14</v>
      </c>
      <c r="H2188" s="37"/>
      <c r="I2188" s="22" t="s">
        <v>2517</v>
      </c>
      <c r="J2188" s="22" t="s">
        <v>2518</v>
      </c>
      <c r="K2188" s="12" t="s">
        <v>17</v>
      </c>
    </row>
    <row r="2189" spans="1:11" ht="23.25" customHeight="1" x14ac:dyDescent="0.25">
      <c r="A2189" s="11" t="s">
        <v>2224</v>
      </c>
      <c r="B2189" s="4" t="s">
        <v>2197</v>
      </c>
      <c r="C2189" s="4" t="s">
        <v>2198</v>
      </c>
      <c r="D2189" s="36">
        <v>466.29</v>
      </c>
      <c r="E2189" s="36"/>
      <c r="F2189" s="4" t="s">
        <v>13</v>
      </c>
      <c r="G2189" s="37" t="s">
        <v>14</v>
      </c>
      <c r="H2189" s="37"/>
      <c r="I2189" s="22" t="s">
        <v>2517</v>
      </c>
      <c r="J2189" s="22" t="s">
        <v>2518</v>
      </c>
      <c r="K2189" s="12" t="s">
        <v>33</v>
      </c>
    </row>
    <row r="2190" spans="1:11" ht="24" customHeight="1" x14ac:dyDescent="0.25">
      <c r="A2190" s="11" t="s">
        <v>2225</v>
      </c>
      <c r="B2190" s="4" t="s">
        <v>2197</v>
      </c>
      <c r="C2190" s="4" t="s">
        <v>2198</v>
      </c>
      <c r="D2190" s="36">
        <v>3636.36</v>
      </c>
      <c r="E2190" s="36"/>
      <c r="F2190" s="4" t="s">
        <v>13</v>
      </c>
      <c r="G2190" s="37" t="s">
        <v>32</v>
      </c>
      <c r="H2190" s="37"/>
      <c r="I2190" s="22" t="s">
        <v>2517</v>
      </c>
      <c r="J2190" s="22" t="s">
        <v>2518</v>
      </c>
      <c r="K2190" s="12" t="s">
        <v>33</v>
      </c>
    </row>
    <row r="2191" spans="1:11" ht="24" customHeight="1" x14ac:dyDescent="0.25">
      <c r="A2191" s="11" t="s">
        <v>2225</v>
      </c>
      <c r="B2191" s="4" t="s">
        <v>2197</v>
      </c>
      <c r="C2191" s="4" t="s">
        <v>2198</v>
      </c>
      <c r="D2191" s="36">
        <v>6060.6</v>
      </c>
      <c r="E2191" s="36"/>
      <c r="F2191" s="4" t="s">
        <v>13</v>
      </c>
      <c r="G2191" s="37" t="s">
        <v>14</v>
      </c>
      <c r="H2191" s="37"/>
      <c r="I2191" s="22" t="s">
        <v>2517</v>
      </c>
      <c r="J2191" s="22" t="s">
        <v>2518</v>
      </c>
      <c r="K2191" s="12" t="s">
        <v>17</v>
      </c>
    </row>
    <row r="2192" spans="1:11" ht="24" customHeight="1" x14ac:dyDescent="0.25">
      <c r="A2192" s="11" t="s">
        <v>2226</v>
      </c>
      <c r="B2192" s="4" t="s">
        <v>2197</v>
      </c>
      <c r="C2192" s="4" t="s">
        <v>2198</v>
      </c>
      <c r="D2192" s="36">
        <v>3489.94</v>
      </c>
      <c r="E2192" s="36"/>
      <c r="F2192" s="4" t="s">
        <v>13</v>
      </c>
      <c r="G2192" s="37" t="s">
        <v>32</v>
      </c>
      <c r="H2192" s="37"/>
      <c r="I2192" s="22" t="s">
        <v>2517</v>
      </c>
      <c r="J2192" s="22" t="s">
        <v>2518</v>
      </c>
      <c r="K2192" s="12" t="s">
        <v>33</v>
      </c>
    </row>
    <row r="2193" spans="1:11" ht="23.25" customHeight="1" x14ac:dyDescent="0.25">
      <c r="A2193" s="11" t="s">
        <v>2226</v>
      </c>
      <c r="B2193" s="4" t="s">
        <v>2197</v>
      </c>
      <c r="C2193" s="4" t="s">
        <v>2198</v>
      </c>
      <c r="D2193" s="36">
        <v>4220.7</v>
      </c>
      <c r="E2193" s="36"/>
      <c r="F2193" s="4" t="s">
        <v>13</v>
      </c>
      <c r="G2193" s="37" t="s">
        <v>14</v>
      </c>
      <c r="H2193" s="37"/>
      <c r="I2193" s="22" t="s">
        <v>2517</v>
      </c>
      <c r="J2193" s="22" t="s">
        <v>2518</v>
      </c>
      <c r="K2193" s="12" t="s">
        <v>17</v>
      </c>
    </row>
    <row r="2194" spans="1:11" ht="45" customHeight="1" x14ac:dyDescent="0.25">
      <c r="A2194" s="11" t="s">
        <v>2227</v>
      </c>
      <c r="B2194" s="4" t="s">
        <v>2197</v>
      </c>
      <c r="C2194" s="4" t="s">
        <v>2198</v>
      </c>
      <c r="D2194" s="36">
        <v>325</v>
      </c>
      <c r="E2194" s="36"/>
      <c r="F2194" s="4" t="s">
        <v>13</v>
      </c>
      <c r="G2194" s="37" t="s">
        <v>14</v>
      </c>
      <c r="H2194" s="37"/>
      <c r="I2194" s="22" t="s">
        <v>2517</v>
      </c>
      <c r="J2194" s="22" t="s">
        <v>2518</v>
      </c>
      <c r="K2194" s="12" t="s">
        <v>19</v>
      </c>
    </row>
    <row r="2195" spans="1:11" ht="45" customHeight="1" x14ac:dyDescent="0.25">
      <c r="A2195" s="11" t="s">
        <v>2228</v>
      </c>
      <c r="B2195" s="4" t="s">
        <v>2197</v>
      </c>
      <c r="C2195" s="4" t="s">
        <v>2198</v>
      </c>
      <c r="D2195" s="36">
        <v>325</v>
      </c>
      <c r="E2195" s="36"/>
      <c r="F2195" s="4" t="s">
        <v>13</v>
      </c>
      <c r="G2195" s="37" t="s">
        <v>14</v>
      </c>
      <c r="H2195" s="37"/>
      <c r="I2195" s="22" t="s">
        <v>2517</v>
      </c>
      <c r="J2195" s="22" t="s">
        <v>2518</v>
      </c>
      <c r="K2195" s="12" t="s">
        <v>19</v>
      </c>
    </row>
    <row r="2196" spans="1:11" ht="34.5" customHeight="1" x14ac:dyDescent="0.25">
      <c r="A2196" s="11" t="s">
        <v>2229</v>
      </c>
      <c r="B2196" s="4" t="s">
        <v>2197</v>
      </c>
      <c r="C2196" s="4" t="s">
        <v>2198</v>
      </c>
      <c r="D2196" s="36">
        <v>465</v>
      </c>
      <c r="E2196" s="36"/>
      <c r="F2196" s="4" t="s">
        <v>13</v>
      </c>
      <c r="G2196" s="37" t="s">
        <v>14</v>
      </c>
      <c r="H2196" s="37"/>
      <c r="I2196" s="22" t="s">
        <v>2517</v>
      </c>
      <c r="J2196" s="22" t="s">
        <v>2518</v>
      </c>
      <c r="K2196" s="12" t="s">
        <v>19</v>
      </c>
    </row>
    <row r="2197" spans="1:11" ht="44.25" customHeight="1" x14ac:dyDescent="0.25">
      <c r="A2197" s="11" t="s">
        <v>2230</v>
      </c>
      <c r="B2197" s="4" t="s">
        <v>2197</v>
      </c>
      <c r="C2197" s="4" t="s">
        <v>2198</v>
      </c>
      <c r="D2197" s="36">
        <v>387</v>
      </c>
      <c r="E2197" s="36"/>
      <c r="F2197" s="4" t="s">
        <v>13</v>
      </c>
      <c r="G2197" s="37" t="s">
        <v>14</v>
      </c>
      <c r="H2197" s="37"/>
      <c r="I2197" s="22" t="s">
        <v>2517</v>
      </c>
      <c r="J2197" s="22" t="s">
        <v>2518</v>
      </c>
      <c r="K2197" s="12" t="s">
        <v>19</v>
      </c>
    </row>
    <row r="2198" spans="1:11" ht="24" customHeight="1" x14ac:dyDescent="0.25">
      <c r="A2198" s="11" t="s">
        <v>2231</v>
      </c>
      <c r="B2198" s="4" t="s">
        <v>2197</v>
      </c>
      <c r="C2198" s="4" t="s">
        <v>2198</v>
      </c>
      <c r="D2198" s="36">
        <v>378</v>
      </c>
      <c r="E2198" s="36"/>
      <c r="F2198" s="4" t="s">
        <v>13</v>
      </c>
      <c r="G2198" s="37" t="s">
        <v>14</v>
      </c>
      <c r="H2198" s="37"/>
      <c r="I2198" s="22" t="s">
        <v>2517</v>
      </c>
      <c r="J2198" s="22" t="s">
        <v>2518</v>
      </c>
      <c r="K2198" s="12" t="s">
        <v>19</v>
      </c>
    </row>
    <row r="2199" spans="1:11" ht="45" customHeight="1" x14ac:dyDescent="0.25">
      <c r="A2199" s="11" t="s">
        <v>2232</v>
      </c>
      <c r="B2199" s="4" t="s">
        <v>2197</v>
      </c>
      <c r="C2199" s="4" t="s">
        <v>2198</v>
      </c>
      <c r="D2199" s="36">
        <v>140.41999999999999</v>
      </c>
      <c r="E2199" s="36"/>
      <c r="F2199" s="4" t="s">
        <v>13</v>
      </c>
      <c r="G2199" s="37" t="s">
        <v>14</v>
      </c>
      <c r="H2199" s="37"/>
      <c r="I2199" s="22" t="s">
        <v>2517</v>
      </c>
      <c r="J2199" s="22" t="s">
        <v>2518</v>
      </c>
      <c r="K2199" s="12" t="s">
        <v>19</v>
      </c>
    </row>
    <row r="2200" spans="1:11" ht="44.25" customHeight="1" x14ac:dyDescent="0.25">
      <c r="A2200" s="11" t="s">
        <v>2233</v>
      </c>
      <c r="B2200" s="4" t="s">
        <v>2197</v>
      </c>
      <c r="C2200" s="4" t="s">
        <v>2198</v>
      </c>
      <c r="D2200" s="36">
        <v>1300</v>
      </c>
      <c r="E2200" s="36"/>
      <c r="F2200" s="4" t="s">
        <v>13</v>
      </c>
      <c r="G2200" s="37" t="s">
        <v>14</v>
      </c>
      <c r="H2200" s="37"/>
      <c r="I2200" s="22" t="s">
        <v>2517</v>
      </c>
      <c r="J2200" s="22" t="s">
        <v>2518</v>
      </c>
      <c r="K2200" s="12" t="s">
        <v>19</v>
      </c>
    </row>
    <row r="2201" spans="1:11" ht="24" customHeight="1" x14ac:dyDescent="0.25">
      <c r="A2201" s="11" t="s">
        <v>2234</v>
      </c>
      <c r="B2201" s="4" t="s">
        <v>2197</v>
      </c>
      <c r="C2201" s="4" t="s">
        <v>2198</v>
      </c>
      <c r="D2201" s="36">
        <v>718.36</v>
      </c>
      <c r="E2201" s="36"/>
      <c r="F2201" s="4" t="s">
        <v>13</v>
      </c>
      <c r="G2201" s="37" t="s">
        <v>14</v>
      </c>
      <c r="H2201" s="37"/>
      <c r="I2201" s="22" t="s">
        <v>2517</v>
      </c>
      <c r="J2201" s="22" t="s">
        <v>2518</v>
      </c>
      <c r="K2201" s="12" t="s">
        <v>19</v>
      </c>
    </row>
    <row r="2202" spans="1:11" ht="24" customHeight="1" x14ac:dyDescent="0.25">
      <c r="A2202" s="11" t="s">
        <v>2234</v>
      </c>
      <c r="B2202" s="4" t="s">
        <v>2197</v>
      </c>
      <c r="C2202" s="4" t="s">
        <v>2198</v>
      </c>
      <c r="D2202" s="36">
        <v>718.36</v>
      </c>
      <c r="E2202" s="36"/>
      <c r="F2202" s="4" t="s">
        <v>13</v>
      </c>
      <c r="G2202" s="37" t="s">
        <v>32</v>
      </c>
      <c r="H2202" s="37"/>
      <c r="I2202" s="22" t="s">
        <v>2517</v>
      </c>
      <c r="J2202" s="22" t="s">
        <v>2518</v>
      </c>
      <c r="K2202" s="12" t="s">
        <v>19</v>
      </c>
    </row>
    <row r="2203" spans="1:11" ht="34.5" customHeight="1" x14ac:dyDescent="0.25">
      <c r="A2203" s="11" t="s">
        <v>2235</v>
      </c>
      <c r="B2203" s="4" t="s">
        <v>2197</v>
      </c>
      <c r="C2203" s="4" t="s">
        <v>2198</v>
      </c>
      <c r="D2203" s="36">
        <v>27</v>
      </c>
      <c r="E2203" s="36"/>
      <c r="F2203" s="4" t="s">
        <v>13</v>
      </c>
      <c r="G2203" s="37" t="s">
        <v>14</v>
      </c>
      <c r="H2203" s="37"/>
      <c r="I2203" s="22" t="s">
        <v>2517</v>
      </c>
      <c r="J2203" s="22" t="s">
        <v>2518</v>
      </c>
      <c r="K2203" s="12" t="s">
        <v>17</v>
      </c>
    </row>
    <row r="2204" spans="1:11" ht="54.75" customHeight="1" x14ac:dyDescent="0.25">
      <c r="A2204" s="11" t="s">
        <v>2236</v>
      </c>
      <c r="B2204" s="4" t="s">
        <v>2197</v>
      </c>
      <c r="C2204" s="4" t="s">
        <v>2198</v>
      </c>
      <c r="D2204" s="36">
        <v>2500</v>
      </c>
      <c r="E2204" s="36"/>
      <c r="F2204" s="4" t="s">
        <v>13</v>
      </c>
      <c r="G2204" s="37" t="s">
        <v>14</v>
      </c>
      <c r="H2204" s="37"/>
      <c r="I2204" s="22" t="s">
        <v>2517</v>
      </c>
      <c r="J2204" s="22" t="s">
        <v>2518</v>
      </c>
      <c r="K2204" s="12" t="s">
        <v>440</v>
      </c>
    </row>
    <row r="2205" spans="1:11" ht="34.5" customHeight="1" x14ac:dyDescent="0.25">
      <c r="A2205" s="11" t="s">
        <v>2237</v>
      </c>
      <c r="B2205" s="4" t="s">
        <v>2197</v>
      </c>
      <c r="C2205" s="4" t="s">
        <v>2198</v>
      </c>
      <c r="D2205" s="36">
        <v>952.97</v>
      </c>
      <c r="E2205" s="36"/>
      <c r="F2205" s="4" t="s">
        <v>13</v>
      </c>
      <c r="G2205" s="37" t="s">
        <v>14</v>
      </c>
      <c r="H2205" s="37"/>
      <c r="I2205" s="22" t="s">
        <v>2517</v>
      </c>
      <c r="J2205" s="22" t="s">
        <v>2518</v>
      </c>
      <c r="K2205" s="12" t="s">
        <v>440</v>
      </c>
    </row>
    <row r="2206" spans="1:11" ht="45" customHeight="1" x14ac:dyDescent="0.25">
      <c r="A2206" s="11" t="s">
        <v>2238</v>
      </c>
      <c r="B2206" s="4" t="s">
        <v>2197</v>
      </c>
      <c r="C2206" s="4" t="s">
        <v>2198</v>
      </c>
      <c r="D2206" s="36">
        <v>90.05</v>
      </c>
      <c r="E2206" s="36"/>
      <c r="F2206" s="4" t="s">
        <v>13</v>
      </c>
      <c r="G2206" s="37" t="s">
        <v>14</v>
      </c>
      <c r="H2206" s="37"/>
      <c r="I2206" s="22" t="s">
        <v>2517</v>
      </c>
      <c r="J2206" s="22" t="s">
        <v>2518</v>
      </c>
      <c r="K2206" s="12" t="s">
        <v>19</v>
      </c>
    </row>
    <row r="2207" spans="1:11" ht="44.25" customHeight="1" x14ac:dyDescent="0.25">
      <c r="A2207" s="11" t="s">
        <v>2239</v>
      </c>
      <c r="B2207" s="4" t="s">
        <v>2197</v>
      </c>
      <c r="C2207" s="4" t="s">
        <v>2198</v>
      </c>
      <c r="D2207" s="36">
        <v>382.17</v>
      </c>
      <c r="E2207" s="36"/>
      <c r="F2207" s="4" t="s">
        <v>13</v>
      </c>
      <c r="G2207" s="37" t="s">
        <v>14</v>
      </c>
      <c r="H2207" s="37"/>
      <c r="I2207" s="22" t="s">
        <v>2517</v>
      </c>
      <c r="J2207" s="22" t="s">
        <v>2518</v>
      </c>
      <c r="K2207" s="12" t="s">
        <v>17</v>
      </c>
    </row>
    <row r="2208" spans="1:11" ht="45" customHeight="1" x14ac:dyDescent="0.25">
      <c r="A2208" s="11" t="s">
        <v>2239</v>
      </c>
      <c r="B2208" s="4" t="s">
        <v>2197</v>
      </c>
      <c r="C2208" s="4" t="s">
        <v>2198</v>
      </c>
      <c r="D2208" s="36">
        <v>382.17</v>
      </c>
      <c r="E2208" s="36"/>
      <c r="F2208" s="4" t="s">
        <v>13</v>
      </c>
      <c r="G2208" s="37" t="s">
        <v>32</v>
      </c>
      <c r="H2208" s="37"/>
      <c r="I2208" s="22" t="s">
        <v>2517</v>
      </c>
      <c r="J2208" s="22" t="s">
        <v>2518</v>
      </c>
      <c r="K2208" s="12" t="s">
        <v>17</v>
      </c>
    </row>
    <row r="2209" spans="1:11" ht="34.5" customHeight="1" x14ac:dyDescent="0.25">
      <c r="A2209" s="11" t="s">
        <v>2240</v>
      </c>
      <c r="B2209" s="4" t="s">
        <v>2197</v>
      </c>
      <c r="C2209" s="4" t="s">
        <v>2198</v>
      </c>
      <c r="D2209" s="36">
        <v>960</v>
      </c>
      <c r="E2209" s="36"/>
      <c r="F2209" s="4" t="s">
        <v>13</v>
      </c>
      <c r="G2209" s="37" t="s">
        <v>14</v>
      </c>
      <c r="H2209" s="37"/>
      <c r="I2209" s="22" t="s">
        <v>2517</v>
      </c>
      <c r="J2209" s="22" t="s">
        <v>2518</v>
      </c>
      <c r="K2209" s="12" t="s">
        <v>17</v>
      </c>
    </row>
    <row r="2210" spans="1:11" ht="54.75" customHeight="1" x14ac:dyDescent="0.25">
      <c r="A2210" s="11" t="s">
        <v>2241</v>
      </c>
      <c r="B2210" s="4" t="s">
        <v>2197</v>
      </c>
      <c r="C2210" s="4" t="s">
        <v>2198</v>
      </c>
      <c r="D2210" s="36">
        <v>4440</v>
      </c>
      <c r="E2210" s="36"/>
      <c r="F2210" s="4" t="s">
        <v>13</v>
      </c>
      <c r="G2210" s="37" t="s">
        <v>14</v>
      </c>
      <c r="H2210" s="37"/>
      <c r="I2210" s="22" t="s">
        <v>2517</v>
      </c>
      <c r="J2210" s="22" t="s">
        <v>2518</v>
      </c>
      <c r="K2210" s="12" t="s">
        <v>17</v>
      </c>
    </row>
    <row r="2211" spans="1:11" ht="34.5" customHeight="1" x14ac:dyDescent="0.25">
      <c r="A2211" s="11" t="s">
        <v>2242</v>
      </c>
      <c r="B2211" s="4" t="s">
        <v>2197</v>
      </c>
      <c r="C2211" s="4" t="s">
        <v>2198</v>
      </c>
      <c r="D2211" s="36">
        <v>427.3</v>
      </c>
      <c r="E2211" s="36"/>
      <c r="F2211" s="4" t="s">
        <v>13</v>
      </c>
      <c r="G2211" s="37" t="s">
        <v>14</v>
      </c>
      <c r="H2211" s="37"/>
      <c r="I2211" s="22" t="s">
        <v>2517</v>
      </c>
      <c r="J2211" s="22" t="s">
        <v>2518</v>
      </c>
      <c r="K2211" s="12" t="s">
        <v>17</v>
      </c>
    </row>
    <row r="2212" spans="1:11" ht="24" customHeight="1" x14ac:dyDescent="0.25">
      <c r="A2212" s="11" t="s">
        <v>2243</v>
      </c>
      <c r="B2212" s="4" t="s">
        <v>2197</v>
      </c>
      <c r="C2212" s="4" t="s">
        <v>2198</v>
      </c>
      <c r="D2212" s="36">
        <v>596.12</v>
      </c>
      <c r="E2212" s="36"/>
      <c r="F2212" s="4" t="s">
        <v>13</v>
      </c>
      <c r="G2212" s="37" t="s">
        <v>32</v>
      </c>
      <c r="H2212" s="37"/>
      <c r="I2212" s="22" t="s">
        <v>2517</v>
      </c>
      <c r="J2212" s="22" t="s">
        <v>2518</v>
      </c>
      <c r="K2212" s="12" t="s">
        <v>17</v>
      </c>
    </row>
    <row r="2213" spans="1:11" ht="24" customHeight="1" x14ac:dyDescent="0.25">
      <c r="A2213" s="11" t="s">
        <v>2243</v>
      </c>
      <c r="B2213" s="4" t="s">
        <v>2197</v>
      </c>
      <c r="C2213" s="4" t="s">
        <v>2198</v>
      </c>
      <c r="D2213" s="36">
        <v>745.15</v>
      </c>
      <c r="E2213" s="36"/>
      <c r="F2213" s="4" t="s">
        <v>13</v>
      </c>
      <c r="G2213" s="37" t="s">
        <v>14</v>
      </c>
      <c r="H2213" s="37"/>
      <c r="I2213" s="22" t="s">
        <v>2517</v>
      </c>
      <c r="J2213" s="22" t="s">
        <v>2518</v>
      </c>
      <c r="K2213" s="12" t="s">
        <v>17</v>
      </c>
    </row>
    <row r="2214" spans="1:11" ht="18" customHeight="1" x14ac:dyDescent="0.25">
      <c r="A2214" s="13" t="s">
        <v>55</v>
      </c>
      <c r="B2214" s="32" t="s">
        <v>2244</v>
      </c>
      <c r="C2214" s="32"/>
      <c r="D2214" s="33">
        <f>SUM(D2158:D2213)</f>
        <v>49875.490000000005</v>
      </c>
      <c r="E2214" s="33"/>
      <c r="F2214" s="5"/>
      <c r="G2214" s="34"/>
      <c r="H2214" s="35"/>
      <c r="I2214" s="22"/>
      <c r="J2214" s="22"/>
      <c r="K2214" s="14"/>
    </row>
    <row r="2215" spans="1:11" ht="18" customHeight="1" x14ac:dyDescent="0.25">
      <c r="A2215" s="16" t="s">
        <v>55</v>
      </c>
      <c r="B2215" s="45" t="s">
        <v>2198</v>
      </c>
      <c r="C2215" s="45"/>
      <c r="D2215" s="46">
        <f>D2214</f>
        <v>49875.490000000005</v>
      </c>
      <c r="E2215" s="46"/>
      <c r="F2215" s="7"/>
      <c r="G2215" s="49"/>
      <c r="H2215" s="50"/>
      <c r="I2215" s="49"/>
      <c r="J2215" s="50"/>
      <c r="K2215" s="17"/>
    </row>
    <row r="2216" spans="1:11" ht="26.25" customHeight="1" x14ac:dyDescent="0.25">
      <c r="A2216" s="9" t="s">
        <v>9</v>
      </c>
      <c r="B2216" s="8" t="s">
        <v>2247</v>
      </c>
      <c r="C2216" s="3"/>
      <c r="D2216" s="51"/>
      <c r="E2216" s="52"/>
      <c r="F2216" s="3"/>
      <c r="G2216" s="47"/>
      <c r="H2216" s="48"/>
      <c r="I2216" s="47"/>
      <c r="J2216" s="48"/>
      <c r="K2216" s="10"/>
    </row>
    <row r="2217" spans="1:11" ht="34.5" customHeight="1" x14ac:dyDescent="0.25">
      <c r="A2217" s="11" t="s">
        <v>2245</v>
      </c>
      <c r="B2217" s="4" t="s">
        <v>2246</v>
      </c>
      <c r="C2217" s="4" t="s">
        <v>2247</v>
      </c>
      <c r="D2217" s="36">
        <v>21945</v>
      </c>
      <c r="E2217" s="36"/>
      <c r="F2217" s="4" t="s">
        <v>13</v>
      </c>
      <c r="G2217" s="37" t="s">
        <v>14</v>
      </c>
      <c r="H2217" s="37"/>
      <c r="I2217" s="22" t="s">
        <v>2517</v>
      </c>
      <c r="J2217" s="22" t="s">
        <v>2518</v>
      </c>
      <c r="K2217" s="12" t="s">
        <v>17</v>
      </c>
    </row>
    <row r="2218" spans="1:11" ht="34.5" customHeight="1" x14ac:dyDescent="0.25">
      <c r="A2218" s="11" t="s">
        <v>2248</v>
      </c>
      <c r="B2218" s="4" t="s">
        <v>2246</v>
      </c>
      <c r="C2218" s="4" t="s">
        <v>2247</v>
      </c>
      <c r="D2218" s="36">
        <v>37580</v>
      </c>
      <c r="E2218" s="36"/>
      <c r="F2218" s="4" t="s">
        <v>13</v>
      </c>
      <c r="G2218" s="37" t="s">
        <v>14</v>
      </c>
      <c r="H2218" s="37"/>
      <c r="I2218" s="22" t="s">
        <v>2517</v>
      </c>
      <c r="J2218" s="22" t="s">
        <v>2518</v>
      </c>
      <c r="K2218" s="12" t="s">
        <v>19</v>
      </c>
    </row>
    <row r="2219" spans="1:11" ht="34.5" customHeight="1" x14ac:dyDescent="0.25">
      <c r="A2219" s="11" t="s">
        <v>2249</v>
      </c>
      <c r="B2219" s="4" t="s">
        <v>2246</v>
      </c>
      <c r="C2219" s="4" t="s">
        <v>2247</v>
      </c>
      <c r="D2219" s="36">
        <v>618.20000000000005</v>
      </c>
      <c r="E2219" s="36"/>
      <c r="F2219" s="4" t="s">
        <v>13</v>
      </c>
      <c r="G2219" s="37" t="s">
        <v>14</v>
      </c>
      <c r="H2219" s="37"/>
      <c r="I2219" s="22" t="s">
        <v>2517</v>
      </c>
      <c r="J2219" s="22" t="s">
        <v>2518</v>
      </c>
      <c r="K2219" s="12" t="s">
        <v>19</v>
      </c>
    </row>
    <row r="2220" spans="1:11" ht="24" customHeight="1" x14ac:dyDescent="0.25">
      <c r="A2220" s="11" t="s">
        <v>2250</v>
      </c>
      <c r="B2220" s="4" t="s">
        <v>2246</v>
      </c>
      <c r="C2220" s="4" t="s">
        <v>2247</v>
      </c>
      <c r="D2220" s="36">
        <v>319.5</v>
      </c>
      <c r="E2220" s="36"/>
      <c r="F2220" s="4" t="s">
        <v>13</v>
      </c>
      <c r="G2220" s="37" t="s">
        <v>14</v>
      </c>
      <c r="H2220" s="37"/>
      <c r="I2220" s="22" t="s">
        <v>2517</v>
      </c>
      <c r="J2220" s="22" t="s">
        <v>2518</v>
      </c>
      <c r="K2220" s="12" t="s">
        <v>19</v>
      </c>
    </row>
    <row r="2221" spans="1:11" ht="45" customHeight="1" x14ac:dyDescent="0.25">
      <c r="A2221" s="11" t="s">
        <v>2251</v>
      </c>
      <c r="B2221" s="4" t="s">
        <v>2246</v>
      </c>
      <c r="C2221" s="4" t="s">
        <v>2247</v>
      </c>
      <c r="D2221" s="36">
        <v>2100</v>
      </c>
      <c r="E2221" s="36"/>
      <c r="F2221" s="4" t="s">
        <v>13</v>
      </c>
      <c r="G2221" s="37" t="s">
        <v>14</v>
      </c>
      <c r="H2221" s="37"/>
      <c r="I2221" s="22" t="s">
        <v>2517</v>
      </c>
      <c r="J2221" s="22" t="s">
        <v>2518</v>
      </c>
      <c r="K2221" s="12" t="s">
        <v>19</v>
      </c>
    </row>
    <row r="2222" spans="1:11" ht="44.25" customHeight="1" x14ac:dyDescent="0.25">
      <c r="A2222" s="11" t="s">
        <v>2252</v>
      </c>
      <c r="B2222" s="4" t="s">
        <v>2246</v>
      </c>
      <c r="C2222" s="4" t="s">
        <v>2247</v>
      </c>
      <c r="D2222" s="36">
        <v>5805</v>
      </c>
      <c r="E2222" s="36"/>
      <c r="F2222" s="4" t="s">
        <v>13</v>
      </c>
      <c r="G2222" s="37" t="s">
        <v>14</v>
      </c>
      <c r="H2222" s="37"/>
      <c r="I2222" s="22" t="s">
        <v>2517</v>
      </c>
      <c r="J2222" s="22" t="s">
        <v>2518</v>
      </c>
      <c r="K2222" s="12" t="s">
        <v>19</v>
      </c>
    </row>
    <row r="2223" spans="1:11" ht="34.5" customHeight="1" x14ac:dyDescent="0.25">
      <c r="A2223" s="11" t="s">
        <v>2253</v>
      </c>
      <c r="B2223" s="4" t="s">
        <v>2246</v>
      </c>
      <c r="C2223" s="4" t="s">
        <v>2247</v>
      </c>
      <c r="D2223" s="36">
        <v>17865</v>
      </c>
      <c r="E2223" s="36"/>
      <c r="F2223" s="4" t="s">
        <v>13</v>
      </c>
      <c r="G2223" s="37" t="s">
        <v>14</v>
      </c>
      <c r="H2223" s="37"/>
      <c r="I2223" s="22" t="s">
        <v>2517</v>
      </c>
      <c r="J2223" s="22" t="s">
        <v>2518</v>
      </c>
      <c r="K2223" s="12" t="s">
        <v>19</v>
      </c>
    </row>
    <row r="2224" spans="1:11" ht="24" customHeight="1" x14ac:dyDescent="0.25">
      <c r="A2224" s="11" t="s">
        <v>2254</v>
      </c>
      <c r="B2224" s="4" t="s">
        <v>2246</v>
      </c>
      <c r="C2224" s="4" t="s">
        <v>2247</v>
      </c>
      <c r="D2224" s="36">
        <v>14595</v>
      </c>
      <c r="E2224" s="36"/>
      <c r="F2224" s="4" t="s">
        <v>13</v>
      </c>
      <c r="G2224" s="37" t="s">
        <v>14</v>
      </c>
      <c r="H2224" s="37"/>
      <c r="I2224" s="22" t="s">
        <v>2517</v>
      </c>
      <c r="J2224" s="22" t="s">
        <v>2518</v>
      </c>
      <c r="K2224" s="12" t="s">
        <v>19</v>
      </c>
    </row>
    <row r="2225" spans="1:11" ht="24" customHeight="1" x14ac:dyDescent="0.25">
      <c r="A2225" s="11" t="s">
        <v>2255</v>
      </c>
      <c r="B2225" s="4" t="s">
        <v>2246</v>
      </c>
      <c r="C2225" s="4" t="s">
        <v>2247</v>
      </c>
      <c r="D2225" s="36">
        <v>36735</v>
      </c>
      <c r="E2225" s="36"/>
      <c r="F2225" s="4" t="s">
        <v>13</v>
      </c>
      <c r="G2225" s="37" t="s">
        <v>14</v>
      </c>
      <c r="H2225" s="37"/>
      <c r="I2225" s="22" t="s">
        <v>2517</v>
      </c>
      <c r="J2225" s="22" t="s">
        <v>2518</v>
      </c>
      <c r="K2225" s="12" t="s">
        <v>19</v>
      </c>
    </row>
    <row r="2226" spans="1:11" ht="45" customHeight="1" x14ac:dyDescent="0.25">
      <c r="A2226" s="11" t="s">
        <v>2256</v>
      </c>
      <c r="B2226" s="4" t="s">
        <v>2246</v>
      </c>
      <c r="C2226" s="4" t="s">
        <v>2247</v>
      </c>
      <c r="D2226" s="36">
        <v>21700</v>
      </c>
      <c r="E2226" s="36"/>
      <c r="F2226" s="4" t="s">
        <v>13</v>
      </c>
      <c r="G2226" s="37" t="s">
        <v>14</v>
      </c>
      <c r="H2226" s="37"/>
      <c r="I2226" s="22" t="s">
        <v>2517</v>
      </c>
      <c r="J2226" s="22" t="s">
        <v>2518</v>
      </c>
      <c r="K2226" s="12" t="s">
        <v>17</v>
      </c>
    </row>
    <row r="2227" spans="1:11" ht="44.25" customHeight="1" x14ac:dyDescent="0.25">
      <c r="A2227" s="11" t="s">
        <v>2257</v>
      </c>
      <c r="B2227" s="4" t="s">
        <v>2246</v>
      </c>
      <c r="C2227" s="4" t="s">
        <v>2247</v>
      </c>
      <c r="D2227" s="36">
        <v>638</v>
      </c>
      <c r="E2227" s="36"/>
      <c r="F2227" s="4" t="s">
        <v>13</v>
      </c>
      <c r="G2227" s="37" t="s">
        <v>14</v>
      </c>
      <c r="H2227" s="37"/>
      <c r="I2227" s="22" t="s">
        <v>2517</v>
      </c>
      <c r="J2227" s="22" t="s">
        <v>2518</v>
      </c>
      <c r="K2227" s="12" t="s">
        <v>19</v>
      </c>
    </row>
    <row r="2228" spans="1:11" ht="34.5" customHeight="1" x14ac:dyDescent="0.25">
      <c r="A2228" s="11" t="s">
        <v>2258</v>
      </c>
      <c r="B2228" s="4" t="s">
        <v>2246</v>
      </c>
      <c r="C2228" s="4" t="s">
        <v>2247</v>
      </c>
      <c r="D2228" s="36">
        <v>39900</v>
      </c>
      <c r="E2228" s="36"/>
      <c r="F2228" s="4" t="s">
        <v>13</v>
      </c>
      <c r="G2228" s="37" t="s">
        <v>14</v>
      </c>
      <c r="H2228" s="37"/>
      <c r="I2228" s="22" t="s">
        <v>2517</v>
      </c>
      <c r="J2228" s="22" t="s">
        <v>2518</v>
      </c>
      <c r="K2228" s="12" t="s">
        <v>19</v>
      </c>
    </row>
    <row r="2229" spans="1:11" ht="18" customHeight="1" x14ac:dyDescent="0.25">
      <c r="A2229" s="13" t="s">
        <v>55</v>
      </c>
      <c r="B2229" s="32" t="s">
        <v>2259</v>
      </c>
      <c r="C2229" s="32"/>
      <c r="D2229" s="33">
        <f>SUM(D2217:D2228)</f>
        <v>199800.7</v>
      </c>
      <c r="E2229" s="33"/>
      <c r="F2229" s="5"/>
      <c r="G2229" s="34"/>
      <c r="H2229" s="35"/>
      <c r="I2229" s="22"/>
      <c r="J2229" s="22"/>
      <c r="K2229" s="14"/>
    </row>
    <row r="2230" spans="1:11" ht="18" customHeight="1" x14ac:dyDescent="0.25">
      <c r="A2230" s="16" t="s">
        <v>55</v>
      </c>
      <c r="B2230" s="45" t="s">
        <v>2247</v>
      </c>
      <c r="C2230" s="45"/>
      <c r="D2230" s="46">
        <f>D2229</f>
        <v>199800.7</v>
      </c>
      <c r="E2230" s="46"/>
      <c r="F2230" s="7"/>
      <c r="G2230" s="49"/>
      <c r="H2230" s="50"/>
      <c r="I2230" s="49"/>
      <c r="J2230" s="50"/>
      <c r="K2230" s="17"/>
    </row>
    <row r="2231" spans="1:11" ht="26.25" customHeight="1" x14ac:dyDescent="0.25">
      <c r="A2231" s="9" t="s">
        <v>9</v>
      </c>
      <c r="B2231" s="8" t="s">
        <v>2261</v>
      </c>
      <c r="C2231" s="3"/>
      <c r="D2231" s="51"/>
      <c r="E2231" s="52"/>
      <c r="F2231" s="3"/>
      <c r="G2231" s="47"/>
      <c r="H2231" s="48"/>
      <c r="I2231" s="47"/>
      <c r="J2231" s="48"/>
      <c r="K2231" s="10"/>
    </row>
    <row r="2232" spans="1:11" ht="24" customHeight="1" x14ac:dyDescent="0.25">
      <c r="A2232" s="11" t="s">
        <v>2260</v>
      </c>
      <c r="B2232" s="4" t="s">
        <v>389</v>
      </c>
      <c r="C2232" s="4" t="s">
        <v>2261</v>
      </c>
      <c r="D2232" s="36">
        <v>1625</v>
      </c>
      <c r="E2232" s="36"/>
      <c r="F2232" s="4" t="s">
        <v>13</v>
      </c>
      <c r="G2232" s="37" t="s">
        <v>14</v>
      </c>
      <c r="H2232" s="37"/>
      <c r="I2232" s="22" t="s">
        <v>2517</v>
      </c>
      <c r="J2232" s="22" t="s">
        <v>2518</v>
      </c>
      <c r="K2232" s="12" t="s">
        <v>19</v>
      </c>
    </row>
    <row r="2233" spans="1:11" ht="34.5" customHeight="1" x14ac:dyDescent="0.25">
      <c r="A2233" s="11" t="s">
        <v>2262</v>
      </c>
      <c r="B2233" s="4" t="s">
        <v>389</v>
      </c>
      <c r="C2233" s="4" t="s">
        <v>2261</v>
      </c>
      <c r="D2233" s="36">
        <v>250</v>
      </c>
      <c r="E2233" s="36"/>
      <c r="F2233" s="4" t="s">
        <v>13</v>
      </c>
      <c r="G2233" s="37" t="s">
        <v>14</v>
      </c>
      <c r="H2233" s="37"/>
      <c r="I2233" s="22" t="s">
        <v>2517</v>
      </c>
      <c r="J2233" s="22" t="s">
        <v>2518</v>
      </c>
      <c r="K2233" s="12" t="s">
        <v>19</v>
      </c>
    </row>
    <row r="2234" spans="1:11" ht="24" customHeight="1" x14ac:dyDescent="0.25">
      <c r="A2234" s="11" t="s">
        <v>2263</v>
      </c>
      <c r="B2234" s="4" t="s">
        <v>389</v>
      </c>
      <c r="C2234" s="4" t="s">
        <v>2261</v>
      </c>
      <c r="D2234" s="36">
        <v>3120</v>
      </c>
      <c r="E2234" s="36"/>
      <c r="F2234" s="4" t="s">
        <v>13</v>
      </c>
      <c r="G2234" s="37" t="s">
        <v>14</v>
      </c>
      <c r="H2234" s="37"/>
      <c r="I2234" s="22" t="s">
        <v>2517</v>
      </c>
      <c r="J2234" s="22" t="s">
        <v>2518</v>
      </c>
      <c r="K2234" s="12" t="s">
        <v>19</v>
      </c>
    </row>
    <row r="2235" spans="1:11" ht="34.5" customHeight="1" x14ac:dyDescent="0.25">
      <c r="A2235" s="11" t="s">
        <v>2264</v>
      </c>
      <c r="B2235" s="4" t="s">
        <v>389</v>
      </c>
      <c r="C2235" s="4" t="s">
        <v>2261</v>
      </c>
      <c r="D2235" s="36">
        <v>2325</v>
      </c>
      <c r="E2235" s="36"/>
      <c r="F2235" s="4" t="s">
        <v>13</v>
      </c>
      <c r="G2235" s="37" t="s">
        <v>14</v>
      </c>
      <c r="H2235" s="37"/>
      <c r="I2235" s="22" t="s">
        <v>2517</v>
      </c>
      <c r="J2235" s="22" t="s">
        <v>2518</v>
      </c>
      <c r="K2235" s="12" t="s">
        <v>19</v>
      </c>
    </row>
    <row r="2236" spans="1:11" ht="24" customHeight="1" x14ac:dyDescent="0.25">
      <c r="A2236" s="11" t="s">
        <v>2265</v>
      </c>
      <c r="B2236" s="4" t="s">
        <v>389</v>
      </c>
      <c r="C2236" s="4" t="s">
        <v>2261</v>
      </c>
      <c r="D2236" s="36">
        <v>1450</v>
      </c>
      <c r="E2236" s="36"/>
      <c r="F2236" s="4" t="s">
        <v>13</v>
      </c>
      <c r="G2236" s="37" t="s">
        <v>14</v>
      </c>
      <c r="H2236" s="37"/>
      <c r="I2236" s="22" t="s">
        <v>2517</v>
      </c>
      <c r="J2236" s="22" t="s">
        <v>2518</v>
      </c>
      <c r="K2236" s="12" t="s">
        <v>19</v>
      </c>
    </row>
    <row r="2237" spans="1:11" ht="18" customHeight="1" x14ac:dyDescent="0.25">
      <c r="A2237" s="13" t="s">
        <v>55</v>
      </c>
      <c r="B2237" s="32" t="s">
        <v>391</v>
      </c>
      <c r="C2237" s="32"/>
      <c r="D2237" s="33">
        <f>SUM(D2232:D2236)</f>
        <v>8770</v>
      </c>
      <c r="E2237" s="33"/>
      <c r="F2237" s="5"/>
      <c r="G2237" s="34"/>
      <c r="H2237" s="35"/>
      <c r="I2237" s="22"/>
      <c r="J2237" s="22"/>
      <c r="K2237" s="14"/>
    </row>
    <row r="2238" spans="1:11" ht="18" customHeight="1" x14ac:dyDescent="0.25">
      <c r="A2238" s="16" t="s">
        <v>55</v>
      </c>
      <c r="B2238" s="45" t="s">
        <v>2261</v>
      </c>
      <c r="C2238" s="45"/>
      <c r="D2238" s="46">
        <f>D2237</f>
        <v>8770</v>
      </c>
      <c r="E2238" s="46"/>
      <c r="F2238" s="7"/>
      <c r="G2238" s="49"/>
      <c r="H2238" s="50"/>
      <c r="I2238" s="49"/>
      <c r="J2238" s="50"/>
      <c r="K2238" s="17"/>
    </row>
    <row r="2239" spans="1:11" ht="26.25" customHeight="1" x14ac:dyDescent="0.25">
      <c r="A2239" s="9" t="s">
        <v>9</v>
      </c>
      <c r="B2239" s="8" t="s">
        <v>2268</v>
      </c>
      <c r="C2239" s="3"/>
      <c r="D2239" s="51"/>
      <c r="E2239" s="52"/>
      <c r="F2239" s="3"/>
      <c r="G2239" s="47"/>
      <c r="H2239" s="48"/>
      <c r="I2239" s="47"/>
      <c r="J2239" s="48"/>
      <c r="K2239" s="10"/>
    </row>
    <row r="2240" spans="1:11" ht="34.5" customHeight="1" x14ac:dyDescent="0.25">
      <c r="A2240" s="11" t="s">
        <v>2266</v>
      </c>
      <c r="B2240" s="4" t="s">
        <v>2267</v>
      </c>
      <c r="C2240" s="4" t="s">
        <v>2268</v>
      </c>
      <c r="D2240" s="36">
        <v>19000</v>
      </c>
      <c r="E2240" s="36"/>
      <c r="F2240" s="4" t="s">
        <v>13</v>
      </c>
      <c r="G2240" s="37" t="s">
        <v>14</v>
      </c>
      <c r="H2240" s="37"/>
      <c r="I2240" s="22" t="s">
        <v>2517</v>
      </c>
      <c r="J2240" s="22" t="s">
        <v>2518</v>
      </c>
      <c r="K2240" s="12" t="s">
        <v>19</v>
      </c>
    </row>
    <row r="2241" spans="1:11" ht="34.5" customHeight="1" x14ac:dyDescent="0.25">
      <c r="A2241" s="11" t="s">
        <v>2269</v>
      </c>
      <c r="B2241" s="4" t="s">
        <v>2267</v>
      </c>
      <c r="C2241" s="4" t="s">
        <v>2268</v>
      </c>
      <c r="D2241" s="36">
        <v>15200</v>
      </c>
      <c r="E2241" s="36"/>
      <c r="F2241" s="4" t="s">
        <v>13</v>
      </c>
      <c r="G2241" s="37" t="s">
        <v>14</v>
      </c>
      <c r="H2241" s="37"/>
      <c r="I2241" s="22" t="s">
        <v>2517</v>
      </c>
      <c r="J2241" s="22" t="s">
        <v>2518</v>
      </c>
      <c r="K2241" s="12" t="s">
        <v>19</v>
      </c>
    </row>
    <row r="2242" spans="1:11" ht="34.5" customHeight="1" x14ac:dyDescent="0.25">
      <c r="A2242" s="11" t="s">
        <v>2270</v>
      </c>
      <c r="B2242" s="4" t="s">
        <v>2267</v>
      </c>
      <c r="C2242" s="4" t="s">
        <v>2268</v>
      </c>
      <c r="D2242" s="36">
        <v>38000</v>
      </c>
      <c r="E2242" s="36"/>
      <c r="F2242" s="4" t="s">
        <v>13</v>
      </c>
      <c r="G2242" s="37" t="s">
        <v>14</v>
      </c>
      <c r="H2242" s="37"/>
      <c r="I2242" s="22" t="s">
        <v>2517</v>
      </c>
      <c r="J2242" s="22" t="s">
        <v>2518</v>
      </c>
      <c r="K2242" s="12" t="s">
        <v>19</v>
      </c>
    </row>
    <row r="2243" spans="1:11" ht="35.25" customHeight="1" x14ac:dyDescent="0.25">
      <c r="A2243" s="11" t="s">
        <v>2271</v>
      </c>
      <c r="B2243" s="4" t="s">
        <v>2267</v>
      </c>
      <c r="C2243" s="4" t="s">
        <v>2268</v>
      </c>
      <c r="D2243" s="36">
        <v>22800</v>
      </c>
      <c r="E2243" s="36"/>
      <c r="F2243" s="4" t="s">
        <v>13</v>
      </c>
      <c r="G2243" s="37" t="s">
        <v>14</v>
      </c>
      <c r="H2243" s="37"/>
      <c r="I2243" s="22" t="s">
        <v>2517</v>
      </c>
      <c r="J2243" s="22" t="s">
        <v>2518</v>
      </c>
      <c r="K2243" s="12" t="s">
        <v>19</v>
      </c>
    </row>
    <row r="2244" spans="1:11" ht="34.5" customHeight="1" x14ac:dyDescent="0.25">
      <c r="A2244" s="11" t="s">
        <v>2272</v>
      </c>
      <c r="B2244" s="4" t="s">
        <v>2267</v>
      </c>
      <c r="C2244" s="4" t="s">
        <v>2268</v>
      </c>
      <c r="D2244" s="36">
        <v>41820</v>
      </c>
      <c r="E2244" s="36"/>
      <c r="F2244" s="4" t="s">
        <v>13</v>
      </c>
      <c r="G2244" s="37" t="s">
        <v>14</v>
      </c>
      <c r="H2244" s="37"/>
      <c r="I2244" s="22" t="s">
        <v>2517</v>
      </c>
      <c r="J2244" s="22" t="s">
        <v>2518</v>
      </c>
      <c r="K2244" s="12" t="s">
        <v>19</v>
      </c>
    </row>
    <row r="2245" spans="1:11" ht="23.25" customHeight="1" x14ac:dyDescent="0.25">
      <c r="A2245" s="11" t="s">
        <v>2273</v>
      </c>
      <c r="B2245" s="4" t="s">
        <v>2267</v>
      </c>
      <c r="C2245" s="4" t="s">
        <v>2268</v>
      </c>
      <c r="D2245" s="36">
        <v>18900</v>
      </c>
      <c r="E2245" s="36"/>
      <c r="F2245" s="4" t="s">
        <v>13</v>
      </c>
      <c r="G2245" s="37" t="s">
        <v>14</v>
      </c>
      <c r="H2245" s="37"/>
      <c r="I2245" s="22" t="s">
        <v>2517</v>
      </c>
      <c r="J2245" s="22" t="s">
        <v>2518</v>
      </c>
      <c r="K2245" s="12" t="s">
        <v>19</v>
      </c>
    </row>
    <row r="2246" spans="1:11" ht="24" customHeight="1" x14ac:dyDescent="0.25">
      <c r="A2246" s="11" t="s">
        <v>2274</v>
      </c>
      <c r="B2246" s="4" t="s">
        <v>2267</v>
      </c>
      <c r="C2246" s="4" t="s">
        <v>2268</v>
      </c>
      <c r="D2246" s="36">
        <v>240</v>
      </c>
      <c r="E2246" s="36"/>
      <c r="F2246" s="4" t="s">
        <v>13</v>
      </c>
      <c r="G2246" s="37" t="s">
        <v>14</v>
      </c>
      <c r="H2246" s="37"/>
      <c r="I2246" s="22" t="s">
        <v>2517</v>
      </c>
      <c r="J2246" s="22" t="s">
        <v>2518</v>
      </c>
      <c r="K2246" s="12" t="s">
        <v>19</v>
      </c>
    </row>
    <row r="2247" spans="1:11" ht="18" customHeight="1" x14ac:dyDescent="0.25">
      <c r="A2247" s="13" t="s">
        <v>55</v>
      </c>
      <c r="B2247" s="32" t="s">
        <v>2275</v>
      </c>
      <c r="C2247" s="32"/>
      <c r="D2247" s="33">
        <f>SUM(D2240:D2246)</f>
        <v>155960</v>
      </c>
      <c r="E2247" s="33"/>
      <c r="F2247" s="5"/>
      <c r="G2247" s="34"/>
      <c r="H2247" s="35"/>
      <c r="I2247" s="22"/>
      <c r="J2247" s="22"/>
      <c r="K2247" s="14"/>
    </row>
    <row r="2248" spans="1:11" ht="18" customHeight="1" x14ac:dyDescent="0.25">
      <c r="A2248" s="16" t="s">
        <v>55</v>
      </c>
      <c r="B2248" s="45" t="s">
        <v>2268</v>
      </c>
      <c r="C2248" s="45"/>
      <c r="D2248" s="46">
        <f>D2247</f>
        <v>155960</v>
      </c>
      <c r="E2248" s="46"/>
      <c r="F2248" s="7"/>
      <c r="G2248" s="49"/>
      <c r="H2248" s="50"/>
      <c r="I2248" s="49"/>
      <c r="J2248" s="50"/>
      <c r="K2248" s="17"/>
    </row>
    <row r="2249" spans="1:11" ht="26.25" customHeight="1" x14ac:dyDescent="0.25">
      <c r="A2249" s="9" t="s">
        <v>9</v>
      </c>
      <c r="B2249" s="8" t="s">
        <v>2277</v>
      </c>
      <c r="C2249" s="3"/>
      <c r="D2249" s="51"/>
      <c r="E2249" s="52"/>
      <c r="F2249" s="3"/>
      <c r="G2249" s="47"/>
      <c r="H2249" s="48"/>
      <c r="I2249" s="47"/>
      <c r="J2249" s="48"/>
      <c r="K2249" s="10"/>
    </row>
    <row r="2250" spans="1:11" ht="34.5" customHeight="1" x14ac:dyDescent="0.25">
      <c r="A2250" s="11" t="s">
        <v>2276</v>
      </c>
      <c r="B2250" s="4" t="s">
        <v>382</v>
      </c>
      <c r="C2250" s="4" t="s">
        <v>2277</v>
      </c>
      <c r="D2250" s="36">
        <v>789.9</v>
      </c>
      <c r="E2250" s="36"/>
      <c r="F2250" s="4" t="s">
        <v>13</v>
      </c>
      <c r="G2250" s="37" t="s">
        <v>14</v>
      </c>
      <c r="H2250" s="37"/>
      <c r="I2250" s="22" t="s">
        <v>2517</v>
      </c>
      <c r="J2250" s="22" t="s">
        <v>2518</v>
      </c>
      <c r="K2250" s="12" t="s">
        <v>17</v>
      </c>
    </row>
    <row r="2251" spans="1:11" ht="18" customHeight="1" x14ac:dyDescent="0.25">
      <c r="A2251" s="13" t="s">
        <v>55</v>
      </c>
      <c r="B2251" s="32" t="s">
        <v>383</v>
      </c>
      <c r="C2251" s="32"/>
      <c r="D2251" s="33">
        <f>D2250</f>
        <v>789.9</v>
      </c>
      <c r="E2251" s="33"/>
      <c r="F2251" s="5"/>
      <c r="G2251" s="34"/>
      <c r="H2251" s="35"/>
      <c r="I2251" s="22"/>
      <c r="J2251" s="22"/>
      <c r="K2251" s="14"/>
    </row>
    <row r="2252" spans="1:11" ht="45" customHeight="1" x14ac:dyDescent="0.25">
      <c r="A2252" s="11" t="s">
        <v>2278</v>
      </c>
      <c r="B2252" s="4" t="s">
        <v>389</v>
      </c>
      <c r="C2252" s="4" t="s">
        <v>2277</v>
      </c>
      <c r="D2252" s="36">
        <v>1260.5</v>
      </c>
      <c r="E2252" s="36"/>
      <c r="F2252" s="4" t="s">
        <v>13</v>
      </c>
      <c r="G2252" s="37" t="s">
        <v>14</v>
      </c>
      <c r="H2252" s="37"/>
      <c r="I2252" s="22" t="s">
        <v>2517</v>
      </c>
      <c r="J2252" s="22" t="s">
        <v>2518</v>
      </c>
      <c r="K2252" s="12" t="s">
        <v>17</v>
      </c>
    </row>
    <row r="2253" spans="1:11" ht="18" customHeight="1" x14ac:dyDescent="0.25">
      <c r="A2253" s="13" t="s">
        <v>55</v>
      </c>
      <c r="B2253" s="32" t="s">
        <v>391</v>
      </c>
      <c r="C2253" s="32"/>
      <c r="D2253" s="33">
        <f>D2252</f>
        <v>1260.5</v>
      </c>
      <c r="E2253" s="33"/>
      <c r="F2253" s="5"/>
      <c r="G2253" s="34"/>
      <c r="H2253" s="35"/>
      <c r="I2253" s="22"/>
      <c r="J2253" s="22"/>
      <c r="K2253" s="14"/>
    </row>
    <row r="2254" spans="1:11" ht="24" customHeight="1" x14ac:dyDescent="0.25">
      <c r="A2254" s="11" t="s">
        <v>2279</v>
      </c>
      <c r="B2254" s="4" t="s">
        <v>125</v>
      </c>
      <c r="C2254" s="4" t="s">
        <v>2277</v>
      </c>
      <c r="D2254" s="36">
        <v>3400</v>
      </c>
      <c r="E2254" s="36"/>
      <c r="F2254" s="4" t="s">
        <v>13</v>
      </c>
      <c r="G2254" s="37" t="s">
        <v>14</v>
      </c>
      <c r="H2254" s="37"/>
      <c r="I2254" s="22" t="s">
        <v>2517</v>
      </c>
      <c r="J2254" s="22" t="s">
        <v>2518</v>
      </c>
      <c r="K2254" s="12" t="s">
        <v>19</v>
      </c>
    </row>
    <row r="2255" spans="1:11" ht="24" customHeight="1" x14ac:dyDescent="0.25">
      <c r="A2255" s="11" t="s">
        <v>2280</v>
      </c>
      <c r="B2255" s="4" t="s">
        <v>125</v>
      </c>
      <c r="C2255" s="4" t="s">
        <v>2277</v>
      </c>
      <c r="D2255" s="36">
        <v>2100</v>
      </c>
      <c r="E2255" s="36"/>
      <c r="F2255" s="4" t="s">
        <v>13</v>
      </c>
      <c r="G2255" s="37" t="s">
        <v>14</v>
      </c>
      <c r="H2255" s="37"/>
      <c r="I2255" s="22" t="s">
        <v>2517</v>
      </c>
      <c r="J2255" s="22" t="s">
        <v>2518</v>
      </c>
      <c r="K2255" s="12" t="s">
        <v>19</v>
      </c>
    </row>
    <row r="2256" spans="1:11" ht="23.25" customHeight="1" x14ac:dyDescent="0.25">
      <c r="A2256" s="11" t="s">
        <v>2281</v>
      </c>
      <c r="B2256" s="4" t="s">
        <v>125</v>
      </c>
      <c r="C2256" s="4" t="s">
        <v>2277</v>
      </c>
      <c r="D2256" s="36">
        <v>2100</v>
      </c>
      <c r="E2256" s="36"/>
      <c r="F2256" s="4" t="s">
        <v>13</v>
      </c>
      <c r="G2256" s="37" t="s">
        <v>14</v>
      </c>
      <c r="H2256" s="37"/>
      <c r="I2256" s="22" t="s">
        <v>2517</v>
      </c>
      <c r="J2256" s="22" t="s">
        <v>2518</v>
      </c>
      <c r="K2256" s="12" t="s">
        <v>19</v>
      </c>
    </row>
    <row r="2257" spans="1:11" ht="18" customHeight="1" x14ac:dyDescent="0.25">
      <c r="A2257" s="13" t="s">
        <v>55</v>
      </c>
      <c r="B2257" s="32" t="s">
        <v>126</v>
      </c>
      <c r="C2257" s="32"/>
      <c r="D2257" s="33">
        <f>SUM(D2254:D2256)</f>
        <v>7600</v>
      </c>
      <c r="E2257" s="33"/>
      <c r="F2257" s="5"/>
      <c r="G2257" s="34"/>
      <c r="H2257" s="35"/>
      <c r="I2257" s="22"/>
      <c r="J2257" s="22"/>
      <c r="K2257" s="14"/>
    </row>
    <row r="2258" spans="1:11" ht="45" customHeight="1" x14ac:dyDescent="0.25">
      <c r="A2258" s="11" t="s">
        <v>2282</v>
      </c>
      <c r="B2258" s="4" t="s">
        <v>2283</v>
      </c>
      <c r="C2258" s="4" t="s">
        <v>2277</v>
      </c>
      <c r="D2258" s="36">
        <v>6300</v>
      </c>
      <c r="E2258" s="36"/>
      <c r="F2258" s="4" t="s">
        <v>13</v>
      </c>
      <c r="G2258" s="37" t="s">
        <v>14</v>
      </c>
      <c r="H2258" s="37"/>
      <c r="I2258" s="22" t="s">
        <v>2517</v>
      </c>
      <c r="J2258" s="22" t="s">
        <v>2518</v>
      </c>
      <c r="K2258" s="12" t="s">
        <v>19</v>
      </c>
    </row>
    <row r="2259" spans="1:11" ht="18" customHeight="1" x14ac:dyDescent="0.25">
      <c r="A2259" s="13" t="s">
        <v>55</v>
      </c>
      <c r="B2259" s="32" t="s">
        <v>2284</v>
      </c>
      <c r="C2259" s="32"/>
      <c r="D2259" s="33">
        <f>D2258</f>
        <v>6300</v>
      </c>
      <c r="E2259" s="33"/>
      <c r="F2259" s="5"/>
      <c r="G2259" s="34"/>
      <c r="H2259" s="35"/>
      <c r="I2259" s="22"/>
      <c r="J2259" s="22"/>
      <c r="K2259" s="14"/>
    </row>
    <row r="2260" spans="1:11" ht="24" customHeight="1" x14ac:dyDescent="0.25">
      <c r="A2260" s="11" t="s">
        <v>2285</v>
      </c>
      <c r="B2260" s="4" t="s">
        <v>2286</v>
      </c>
      <c r="C2260" s="4" t="s">
        <v>2277</v>
      </c>
      <c r="D2260" s="36">
        <v>84.03</v>
      </c>
      <c r="E2260" s="36"/>
      <c r="F2260" s="4" t="s">
        <v>13</v>
      </c>
      <c r="G2260" s="37" t="s">
        <v>14</v>
      </c>
      <c r="H2260" s="37"/>
      <c r="I2260" s="22" t="s">
        <v>2517</v>
      </c>
      <c r="J2260" s="22" t="s">
        <v>2518</v>
      </c>
      <c r="K2260" s="12" t="s">
        <v>19</v>
      </c>
    </row>
    <row r="2261" spans="1:11" ht="18" customHeight="1" x14ac:dyDescent="0.25">
      <c r="A2261" s="13" t="s">
        <v>55</v>
      </c>
      <c r="B2261" s="32" t="s">
        <v>2287</v>
      </c>
      <c r="C2261" s="32"/>
      <c r="D2261" s="33">
        <f>D2260</f>
        <v>84.03</v>
      </c>
      <c r="E2261" s="33"/>
      <c r="F2261" s="5"/>
      <c r="G2261" s="34"/>
      <c r="H2261" s="35"/>
      <c r="I2261" s="22"/>
      <c r="J2261" s="22"/>
      <c r="K2261" s="14"/>
    </row>
    <row r="2262" spans="1:11" ht="44.25" customHeight="1" x14ac:dyDescent="0.25">
      <c r="A2262" s="11" t="s">
        <v>2288</v>
      </c>
      <c r="B2262" s="4" t="s">
        <v>2289</v>
      </c>
      <c r="C2262" s="4" t="s">
        <v>2277</v>
      </c>
      <c r="D2262" s="36">
        <v>12300</v>
      </c>
      <c r="E2262" s="36"/>
      <c r="F2262" s="4" t="s">
        <v>13</v>
      </c>
      <c r="G2262" s="37" t="s">
        <v>14</v>
      </c>
      <c r="H2262" s="37"/>
      <c r="I2262" s="22" t="s">
        <v>2517</v>
      </c>
      <c r="J2262" s="22" t="s">
        <v>2518</v>
      </c>
      <c r="K2262" s="12" t="s">
        <v>17</v>
      </c>
    </row>
    <row r="2263" spans="1:11" ht="18" customHeight="1" x14ac:dyDescent="0.25">
      <c r="A2263" s="13" t="s">
        <v>55</v>
      </c>
      <c r="B2263" s="32" t="s">
        <v>2290</v>
      </c>
      <c r="C2263" s="32"/>
      <c r="D2263" s="33">
        <f>D2262</f>
        <v>12300</v>
      </c>
      <c r="E2263" s="33"/>
      <c r="F2263" s="5"/>
      <c r="G2263" s="34"/>
      <c r="H2263" s="35"/>
      <c r="I2263" s="22"/>
      <c r="J2263" s="22"/>
      <c r="K2263" s="14"/>
    </row>
    <row r="2264" spans="1:11" ht="24" customHeight="1" x14ac:dyDescent="0.25">
      <c r="A2264" s="11" t="s">
        <v>2291</v>
      </c>
      <c r="B2264" s="4" t="s">
        <v>2292</v>
      </c>
      <c r="C2264" s="4" t="s">
        <v>2277</v>
      </c>
      <c r="D2264" s="36">
        <v>712</v>
      </c>
      <c r="E2264" s="36"/>
      <c r="F2264" s="4" t="s">
        <v>13</v>
      </c>
      <c r="G2264" s="37" t="s">
        <v>14</v>
      </c>
      <c r="H2264" s="37"/>
      <c r="I2264" s="22" t="s">
        <v>2517</v>
      </c>
      <c r="J2264" s="22" t="s">
        <v>2518</v>
      </c>
      <c r="K2264" s="12" t="s">
        <v>19</v>
      </c>
    </row>
    <row r="2265" spans="1:11" ht="18" customHeight="1" x14ac:dyDescent="0.25">
      <c r="A2265" s="13" t="s">
        <v>55</v>
      </c>
      <c r="B2265" s="32" t="s">
        <v>2293</v>
      </c>
      <c r="C2265" s="32"/>
      <c r="D2265" s="33">
        <f>D2264</f>
        <v>712</v>
      </c>
      <c r="E2265" s="33"/>
      <c r="F2265" s="5"/>
      <c r="G2265" s="34"/>
      <c r="H2265" s="35"/>
      <c r="I2265" s="22"/>
      <c r="J2265" s="22"/>
      <c r="K2265" s="14"/>
    </row>
    <row r="2266" spans="1:11" ht="34.5" customHeight="1" x14ac:dyDescent="0.25">
      <c r="A2266" s="11" t="s">
        <v>2294</v>
      </c>
      <c r="B2266" s="4" t="s">
        <v>2295</v>
      </c>
      <c r="C2266" s="4" t="s">
        <v>2277</v>
      </c>
      <c r="D2266" s="36">
        <v>1050</v>
      </c>
      <c r="E2266" s="36"/>
      <c r="F2266" s="4" t="s">
        <v>13</v>
      </c>
      <c r="G2266" s="37" t="s">
        <v>14</v>
      </c>
      <c r="H2266" s="37"/>
      <c r="I2266" s="22" t="s">
        <v>2517</v>
      </c>
      <c r="J2266" s="22" t="s">
        <v>2518</v>
      </c>
      <c r="K2266" s="12" t="s">
        <v>19</v>
      </c>
    </row>
    <row r="2267" spans="1:11" ht="18" customHeight="1" x14ac:dyDescent="0.25">
      <c r="A2267" s="13" t="s">
        <v>55</v>
      </c>
      <c r="B2267" s="32" t="s">
        <v>2296</v>
      </c>
      <c r="C2267" s="32"/>
      <c r="D2267" s="33">
        <f>D2266</f>
        <v>1050</v>
      </c>
      <c r="E2267" s="33"/>
      <c r="F2267" s="5"/>
      <c r="G2267" s="34"/>
      <c r="H2267" s="35"/>
      <c r="I2267" s="22"/>
      <c r="J2267" s="22"/>
      <c r="K2267" s="14"/>
    </row>
    <row r="2268" spans="1:11" ht="24" customHeight="1" x14ac:dyDescent="0.25">
      <c r="A2268" s="11" t="s">
        <v>2297</v>
      </c>
      <c r="B2268" s="4" t="s">
        <v>2298</v>
      </c>
      <c r="C2268" s="4" t="s">
        <v>2277</v>
      </c>
      <c r="D2268" s="36">
        <v>185</v>
      </c>
      <c r="E2268" s="36"/>
      <c r="F2268" s="4" t="s">
        <v>13</v>
      </c>
      <c r="G2268" s="37" t="s">
        <v>14</v>
      </c>
      <c r="H2268" s="37"/>
      <c r="I2268" s="22" t="s">
        <v>2517</v>
      </c>
      <c r="J2268" s="22" t="s">
        <v>2518</v>
      </c>
      <c r="K2268" s="12" t="s">
        <v>19</v>
      </c>
    </row>
    <row r="2269" spans="1:11" ht="18" customHeight="1" x14ac:dyDescent="0.25">
      <c r="A2269" s="13" t="s">
        <v>55</v>
      </c>
      <c r="B2269" s="32" t="s">
        <v>2299</v>
      </c>
      <c r="C2269" s="32"/>
      <c r="D2269" s="33">
        <f>D2268</f>
        <v>185</v>
      </c>
      <c r="E2269" s="33"/>
      <c r="F2269" s="5"/>
      <c r="G2269" s="34"/>
      <c r="H2269" s="35"/>
      <c r="I2269" s="22"/>
      <c r="J2269" s="22"/>
      <c r="K2269" s="12"/>
    </row>
    <row r="2270" spans="1:11" ht="34.5" customHeight="1" x14ac:dyDescent="0.25">
      <c r="A2270" s="11" t="s">
        <v>2300</v>
      </c>
      <c r="B2270" s="4" t="s">
        <v>2301</v>
      </c>
      <c r="C2270" s="4" t="s">
        <v>2277</v>
      </c>
      <c r="D2270" s="36">
        <v>650</v>
      </c>
      <c r="E2270" s="36"/>
      <c r="F2270" s="4" t="s">
        <v>13</v>
      </c>
      <c r="G2270" s="37" t="s">
        <v>1703</v>
      </c>
      <c r="H2270" s="37"/>
      <c r="I2270" s="22" t="s">
        <v>2517</v>
      </c>
      <c r="J2270" s="22" t="s">
        <v>2518</v>
      </c>
      <c r="K2270" s="12" t="s">
        <v>19</v>
      </c>
    </row>
    <row r="2271" spans="1:11" ht="24" customHeight="1" x14ac:dyDescent="0.25">
      <c r="A2271" s="11" t="s">
        <v>2302</v>
      </c>
      <c r="B2271" s="4" t="s">
        <v>2301</v>
      </c>
      <c r="C2271" s="4" t="s">
        <v>2277</v>
      </c>
      <c r="D2271" s="36">
        <v>1500</v>
      </c>
      <c r="E2271" s="36"/>
      <c r="F2271" s="4" t="s">
        <v>13</v>
      </c>
      <c r="G2271" s="37" t="s">
        <v>1703</v>
      </c>
      <c r="H2271" s="37"/>
      <c r="I2271" s="22" t="s">
        <v>2517</v>
      </c>
      <c r="J2271" s="22" t="s">
        <v>2518</v>
      </c>
      <c r="K2271" s="12" t="s">
        <v>19</v>
      </c>
    </row>
    <row r="2272" spans="1:11" ht="24" customHeight="1" x14ac:dyDescent="0.25">
      <c r="A2272" s="11" t="s">
        <v>2303</v>
      </c>
      <c r="B2272" s="4" t="s">
        <v>2301</v>
      </c>
      <c r="C2272" s="4" t="s">
        <v>2277</v>
      </c>
      <c r="D2272" s="36">
        <v>500</v>
      </c>
      <c r="E2272" s="36"/>
      <c r="F2272" s="4" t="s">
        <v>13</v>
      </c>
      <c r="G2272" s="37" t="s">
        <v>1703</v>
      </c>
      <c r="H2272" s="37"/>
      <c r="I2272" s="22" t="s">
        <v>2517</v>
      </c>
      <c r="J2272" s="22" t="s">
        <v>2518</v>
      </c>
      <c r="K2272" s="12" t="s">
        <v>19</v>
      </c>
    </row>
    <row r="2273" spans="1:11" ht="23.25" customHeight="1" x14ac:dyDescent="0.25">
      <c r="A2273" s="11" t="s">
        <v>2304</v>
      </c>
      <c r="B2273" s="4" t="s">
        <v>2301</v>
      </c>
      <c r="C2273" s="4" t="s">
        <v>2277</v>
      </c>
      <c r="D2273" s="36">
        <v>1200</v>
      </c>
      <c r="E2273" s="36"/>
      <c r="F2273" s="4" t="s">
        <v>13</v>
      </c>
      <c r="G2273" s="37" t="s">
        <v>1703</v>
      </c>
      <c r="H2273" s="37"/>
      <c r="I2273" s="22" t="s">
        <v>2517</v>
      </c>
      <c r="J2273" s="22" t="s">
        <v>2518</v>
      </c>
      <c r="K2273" s="12" t="s">
        <v>19</v>
      </c>
    </row>
    <row r="2274" spans="1:11" ht="24" customHeight="1" x14ac:dyDescent="0.25">
      <c r="A2274" s="11" t="s">
        <v>2305</v>
      </c>
      <c r="B2274" s="4" t="s">
        <v>2301</v>
      </c>
      <c r="C2274" s="4" t="s">
        <v>2277</v>
      </c>
      <c r="D2274" s="36">
        <v>6600</v>
      </c>
      <c r="E2274" s="36"/>
      <c r="F2274" s="4" t="s">
        <v>13</v>
      </c>
      <c r="G2274" s="37" t="s">
        <v>1703</v>
      </c>
      <c r="H2274" s="37"/>
      <c r="I2274" s="22" t="s">
        <v>2517</v>
      </c>
      <c r="J2274" s="22" t="s">
        <v>2518</v>
      </c>
      <c r="K2274" s="12" t="s">
        <v>19</v>
      </c>
    </row>
    <row r="2275" spans="1:11" ht="34.5" customHeight="1" x14ac:dyDescent="0.25">
      <c r="A2275" s="11" t="s">
        <v>2306</v>
      </c>
      <c r="B2275" s="4" t="s">
        <v>2301</v>
      </c>
      <c r="C2275" s="4" t="s">
        <v>2277</v>
      </c>
      <c r="D2275" s="36">
        <v>450</v>
      </c>
      <c r="E2275" s="36"/>
      <c r="F2275" s="4" t="s">
        <v>13</v>
      </c>
      <c r="G2275" s="37" t="s">
        <v>1703</v>
      </c>
      <c r="H2275" s="37"/>
      <c r="I2275" s="22" t="s">
        <v>2517</v>
      </c>
      <c r="J2275" s="22" t="s">
        <v>2518</v>
      </c>
      <c r="K2275" s="12" t="s">
        <v>19</v>
      </c>
    </row>
    <row r="2276" spans="1:11" ht="24" customHeight="1" x14ac:dyDescent="0.25">
      <c r="A2276" s="11" t="s">
        <v>2307</v>
      </c>
      <c r="B2276" s="4" t="s">
        <v>2301</v>
      </c>
      <c r="C2276" s="4" t="s">
        <v>2277</v>
      </c>
      <c r="D2276" s="36">
        <v>800</v>
      </c>
      <c r="E2276" s="36"/>
      <c r="F2276" s="4" t="s">
        <v>13</v>
      </c>
      <c r="G2276" s="37" t="s">
        <v>1703</v>
      </c>
      <c r="H2276" s="37"/>
      <c r="I2276" s="22" t="s">
        <v>2517</v>
      </c>
      <c r="J2276" s="22" t="s">
        <v>2518</v>
      </c>
      <c r="K2276" s="12" t="s">
        <v>19</v>
      </c>
    </row>
    <row r="2277" spans="1:11" ht="24" customHeight="1" x14ac:dyDescent="0.25">
      <c r="A2277" s="11" t="s">
        <v>2308</v>
      </c>
      <c r="B2277" s="4" t="s">
        <v>2301</v>
      </c>
      <c r="C2277" s="4" t="s">
        <v>2277</v>
      </c>
      <c r="D2277" s="36">
        <v>1000</v>
      </c>
      <c r="E2277" s="36"/>
      <c r="F2277" s="4" t="s">
        <v>13</v>
      </c>
      <c r="G2277" s="37" t="s">
        <v>1703</v>
      </c>
      <c r="H2277" s="37"/>
      <c r="I2277" s="22" t="s">
        <v>2517</v>
      </c>
      <c r="J2277" s="22" t="s">
        <v>2518</v>
      </c>
      <c r="K2277" s="12" t="s">
        <v>19</v>
      </c>
    </row>
    <row r="2278" spans="1:11" ht="34.5" customHeight="1" x14ac:dyDescent="0.25">
      <c r="A2278" s="11" t="s">
        <v>2309</v>
      </c>
      <c r="B2278" s="4" t="s">
        <v>2301</v>
      </c>
      <c r="C2278" s="4" t="s">
        <v>2277</v>
      </c>
      <c r="D2278" s="36">
        <v>1500</v>
      </c>
      <c r="E2278" s="36"/>
      <c r="F2278" s="4" t="s">
        <v>13</v>
      </c>
      <c r="G2278" s="37" t="s">
        <v>1703</v>
      </c>
      <c r="H2278" s="37"/>
      <c r="I2278" s="22" t="s">
        <v>2517</v>
      </c>
      <c r="J2278" s="22" t="s">
        <v>2518</v>
      </c>
      <c r="K2278" s="12" t="s">
        <v>19</v>
      </c>
    </row>
    <row r="2279" spans="1:11" ht="24" customHeight="1" x14ac:dyDescent="0.25">
      <c r="A2279" s="11" t="s">
        <v>2310</v>
      </c>
      <c r="B2279" s="4" t="s">
        <v>2301</v>
      </c>
      <c r="C2279" s="4" t="s">
        <v>2277</v>
      </c>
      <c r="D2279" s="36">
        <v>900</v>
      </c>
      <c r="E2279" s="36"/>
      <c r="F2279" s="4" t="s">
        <v>13</v>
      </c>
      <c r="G2279" s="37" t="s">
        <v>1703</v>
      </c>
      <c r="H2279" s="37"/>
      <c r="I2279" s="22" t="s">
        <v>2517</v>
      </c>
      <c r="J2279" s="22" t="s">
        <v>2518</v>
      </c>
      <c r="K2279" s="12" t="s">
        <v>19</v>
      </c>
    </row>
    <row r="2280" spans="1:11" ht="44.25" customHeight="1" x14ac:dyDescent="0.25">
      <c r="A2280" s="11" t="s">
        <v>2311</v>
      </c>
      <c r="B2280" s="4" t="s">
        <v>2301</v>
      </c>
      <c r="C2280" s="4" t="s">
        <v>2277</v>
      </c>
      <c r="D2280" s="36">
        <v>500</v>
      </c>
      <c r="E2280" s="36"/>
      <c r="F2280" s="4" t="s">
        <v>13</v>
      </c>
      <c r="G2280" s="37" t="s">
        <v>1703</v>
      </c>
      <c r="H2280" s="37"/>
      <c r="I2280" s="22" t="s">
        <v>2517</v>
      </c>
      <c r="J2280" s="22" t="s">
        <v>2518</v>
      </c>
      <c r="K2280" s="12" t="s">
        <v>19</v>
      </c>
    </row>
    <row r="2281" spans="1:11" ht="24" customHeight="1" x14ac:dyDescent="0.25">
      <c r="A2281" s="11" t="s">
        <v>2312</v>
      </c>
      <c r="B2281" s="4" t="s">
        <v>2301</v>
      </c>
      <c r="C2281" s="4" t="s">
        <v>2277</v>
      </c>
      <c r="D2281" s="36">
        <v>3600</v>
      </c>
      <c r="E2281" s="36"/>
      <c r="F2281" s="4" t="s">
        <v>13</v>
      </c>
      <c r="G2281" s="37" t="s">
        <v>1703</v>
      </c>
      <c r="H2281" s="37"/>
      <c r="I2281" s="22" t="s">
        <v>2517</v>
      </c>
      <c r="J2281" s="22" t="s">
        <v>2518</v>
      </c>
      <c r="K2281" s="12" t="s">
        <v>19</v>
      </c>
    </row>
    <row r="2282" spans="1:11" ht="24" customHeight="1" x14ac:dyDescent="0.25">
      <c r="A2282" s="11" t="s">
        <v>2313</v>
      </c>
      <c r="B2282" s="4" t="s">
        <v>2301</v>
      </c>
      <c r="C2282" s="4" t="s">
        <v>2277</v>
      </c>
      <c r="D2282" s="36">
        <v>500</v>
      </c>
      <c r="E2282" s="36"/>
      <c r="F2282" s="4" t="s">
        <v>13</v>
      </c>
      <c r="G2282" s="37" t="s">
        <v>1703</v>
      </c>
      <c r="H2282" s="37"/>
      <c r="I2282" s="22" t="s">
        <v>2517</v>
      </c>
      <c r="J2282" s="22" t="s">
        <v>2518</v>
      </c>
      <c r="K2282" s="12" t="s">
        <v>19</v>
      </c>
    </row>
    <row r="2283" spans="1:11" ht="24" customHeight="1" x14ac:dyDescent="0.25">
      <c r="A2283" s="11" t="s">
        <v>2314</v>
      </c>
      <c r="B2283" s="4" t="s">
        <v>2301</v>
      </c>
      <c r="C2283" s="4" t="s">
        <v>2277</v>
      </c>
      <c r="D2283" s="36">
        <v>500</v>
      </c>
      <c r="E2283" s="36"/>
      <c r="F2283" s="4" t="s">
        <v>13</v>
      </c>
      <c r="G2283" s="37" t="s">
        <v>1703</v>
      </c>
      <c r="H2283" s="37"/>
      <c r="I2283" s="22" t="s">
        <v>2517</v>
      </c>
      <c r="J2283" s="22" t="s">
        <v>2518</v>
      </c>
      <c r="K2283" s="12" t="s">
        <v>19</v>
      </c>
    </row>
    <row r="2284" spans="1:11" ht="18" customHeight="1" x14ac:dyDescent="0.25">
      <c r="A2284" s="13" t="s">
        <v>55</v>
      </c>
      <c r="B2284" s="32" t="s">
        <v>2315</v>
      </c>
      <c r="C2284" s="32"/>
      <c r="D2284" s="33">
        <f>SUM(D2270:D2283)</f>
        <v>20200</v>
      </c>
      <c r="E2284" s="33"/>
      <c r="F2284" s="5"/>
      <c r="G2284" s="34"/>
      <c r="H2284" s="35"/>
      <c r="I2284" s="22"/>
      <c r="J2284" s="22"/>
      <c r="K2284" s="12"/>
    </row>
    <row r="2285" spans="1:11" ht="44.25" customHeight="1" x14ac:dyDescent="0.25">
      <c r="A2285" s="11" t="s">
        <v>2316</v>
      </c>
      <c r="B2285" s="4" t="s">
        <v>2317</v>
      </c>
      <c r="C2285" s="4" t="s">
        <v>2277</v>
      </c>
      <c r="D2285" s="36">
        <v>1953.88</v>
      </c>
      <c r="E2285" s="36"/>
      <c r="F2285" s="4" t="s">
        <v>13</v>
      </c>
      <c r="G2285" s="37" t="s">
        <v>14</v>
      </c>
      <c r="H2285" s="37"/>
      <c r="I2285" s="22" t="s">
        <v>2517</v>
      </c>
      <c r="J2285" s="22" t="s">
        <v>2518</v>
      </c>
      <c r="K2285" s="12" t="s">
        <v>19</v>
      </c>
    </row>
    <row r="2286" spans="1:11" ht="24" customHeight="1" x14ac:dyDescent="0.25">
      <c r="A2286" s="11" t="s">
        <v>2318</v>
      </c>
      <c r="B2286" s="4" t="s">
        <v>2317</v>
      </c>
      <c r="C2286" s="4" t="s">
        <v>2277</v>
      </c>
      <c r="D2286" s="36">
        <v>354</v>
      </c>
      <c r="E2286" s="36"/>
      <c r="F2286" s="4" t="s">
        <v>13</v>
      </c>
      <c r="G2286" s="37" t="s">
        <v>14</v>
      </c>
      <c r="H2286" s="37"/>
      <c r="I2286" s="22" t="s">
        <v>2517</v>
      </c>
      <c r="J2286" s="22" t="s">
        <v>2518</v>
      </c>
      <c r="K2286" s="12" t="s">
        <v>19</v>
      </c>
    </row>
    <row r="2287" spans="1:11" ht="18" customHeight="1" x14ac:dyDescent="0.25">
      <c r="A2287" s="13" t="s">
        <v>55</v>
      </c>
      <c r="B2287" s="32" t="s">
        <v>2319</v>
      </c>
      <c r="C2287" s="32"/>
      <c r="D2287" s="33">
        <f>SUM(D2285:D2286)</f>
        <v>2307.88</v>
      </c>
      <c r="E2287" s="33"/>
      <c r="F2287" s="5"/>
      <c r="G2287" s="34"/>
      <c r="H2287" s="35"/>
      <c r="I2287" s="22"/>
      <c r="J2287" s="22"/>
      <c r="K2287" s="12"/>
    </row>
    <row r="2288" spans="1:11" ht="24" customHeight="1" x14ac:dyDescent="0.25">
      <c r="A2288" s="11" t="s">
        <v>2320</v>
      </c>
      <c r="B2288" s="4" t="s">
        <v>2321</v>
      </c>
      <c r="C2288" s="4" t="s">
        <v>2277</v>
      </c>
      <c r="D2288" s="36">
        <v>2220</v>
      </c>
      <c r="E2288" s="36"/>
      <c r="F2288" s="4" t="s">
        <v>13</v>
      </c>
      <c r="G2288" s="37" t="s">
        <v>14</v>
      </c>
      <c r="H2288" s="37"/>
      <c r="I2288" s="22" t="s">
        <v>2517</v>
      </c>
      <c r="J2288" s="22" t="s">
        <v>2518</v>
      </c>
      <c r="K2288" s="12" t="s">
        <v>17</v>
      </c>
    </row>
    <row r="2289" spans="1:11" ht="18" customHeight="1" x14ac:dyDescent="0.25">
      <c r="A2289" s="13" t="s">
        <v>55</v>
      </c>
      <c r="B2289" s="32" t="s">
        <v>2322</v>
      </c>
      <c r="C2289" s="32"/>
      <c r="D2289" s="33">
        <f>D2288</f>
        <v>2220</v>
      </c>
      <c r="E2289" s="33"/>
      <c r="F2289" s="5"/>
      <c r="G2289" s="34"/>
      <c r="H2289" s="35"/>
      <c r="I2289" s="22"/>
      <c r="J2289" s="22"/>
      <c r="K2289" s="14"/>
    </row>
    <row r="2290" spans="1:11" ht="44.25" customHeight="1" x14ac:dyDescent="0.25">
      <c r="A2290" s="11" t="s">
        <v>2323</v>
      </c>
      <c r="B2290" s="4" t="s">
        <v>2324</v>
      </c>
      <c r="C2290" s="4" t="s">
        <v>2277</v>
      </c>
      <c r="D2290" s="36">
        <v>5278</v>
      </c>
      <c r="E2290" s="36"/>
      <c r="F2290" s="4" t="s">
        <v>13</v>
      </c>
      <c r="G2290" s="37" t="s">
        <v>14</v>
      </c>
      <c r="H2290" s="37"/>
      <c r="I2290" s="22" t="s">
        <v>2517</v>
      </c>
      <c r="J2290" s="22" t="s">
        <v>2518</v>
      </c>
      <c r="K2290" s="12" t="s">
        <v>17</v>
      </c>
    </row>
    <row r="2291" spans="1:11" ht="24" customHeight="1" x14ac:dyDescent="0.25">
      <c r="A2291" s="11" t="s">
        <v>2325</v>
      </c>
      <c r="B2291" s="4" t="s">
        <v>2324</v>
      </c>
      <c r="C2291" s="4" t="s">
        <v>2277</v>
      </c>
      <c r="D2291" s="36">
        <v>2600</v>
      </c>
      <c r="E2291" s="36"/>
      <c r="F2291" s="4" t="s">
        <v>13</v>
      </c>
      <c r="G2291" s="37" t="s">
        <v>14</v>
      </c>
      <c r="H2291" s="37"/>
      <c r="I2291" s="22" t="s">
        <v>2517</v>
      </c>
      <c r="J2291" s="22" t="s">
        <v>2518</v>
      </c>
      <c r="K2291" s="12" t="s">
        <v>17</v>
      </c>
    </row>
    <row r="2292" spans="1:11" ht="54.75" customHeight="1" x14ac:dyDescent="0.25">
      <c r="A2292" s="11" t="s">
        <v>2326</v>
      </c>
      <c r="B2292" s="4" t="s">
        <v>2324</v>
      </c>
      <c r="C2292" s="4" t="s">
        <v>2277</v>
      </c>
      <c r="D2292" s="36">
        <v>794.78</v>
      </c>
      <c r="E2292" s="36"/>
      <c r="F2292" s="4" t="s">
        <v>13</v>
      </c>
      <c r="G2292" s="37" t="s">
        <v>14</v>
      </c>
      <c r="H2292" s="37"/>
      <c r="I2292" s="22" t="s">
        <v>2517</v>
      </c>
      <c r="J2292" s="22" t="s">
        <v>2518</v>
      </c>
      <c r="K2292" s="12" t="s">
        <v>19</v>
      </c>
    </row>
    <row r="2293" spans="1:11" ht="34.5" customHeight="1" x14ac:dyDescent="0.25">
      <c r="A2293" s="11" t="s">
        <v>2327</v>
      </c>
      <c r="B2293" s="4" t="s">
        <v>2324</v>
      </c>
      <c r="C2293" s="4" t="s">
        <v>2277</v>
      </c>
      <c r="D2293" s="36">
        <v>1072</v>
      </c>
      <c r="E2293" s="36"/>
      <c r="F2293" s="4" t="s">
        <v>13</v>
      </c>
      <c r="G2293" s="37" t="s">
        <v>14</v>
      </c>
      <c r="H2293" s="37"/>
      <c r="I2293" s="22" t="s">
        <v>2517</v>
      </c>
      <c r="J2293" s="22" t="s">
        <v>2518</v>
      </c>
      <c r="K2293" s="12" t="s">
        <v>17</v>
      </c>
    </row>
    <row r="2294" spans="1:11" ht="18" customHeight="1" x14ac:dyDescent="0.25">
      <c r="A2294" s="13" t="s">
        <v>55</v>
      </c>
      <c r="B2294" s="32" t="s">
        <v>2328</v>
      </c>
      <c r="C2294" s="32"/>
      <c r="D2294" s="33">
        <f>SUM(D2290:D2293)</f>
        <v>9744.7800000000007</v>
      </c>
      <c r="E2294" s="33"/>
      <c r="F2294" s="5"/>
      <c r="G2294" s="34"/>
      <c r="H2294" s="35"/>
      <c r="I2294" s="22"/>
      <c r="J2294" s="22"/>
      <c r="K2294" s="14"/>
    </row>
    <row r="2295" spans="1:11" ht="24" customHeight="1" x14ac:dyDescent="0.25">
      <c r="A2295" s="11" t="s">
        <v>2329</v>
      </c>
      <c r="B2295" s="4" t="s">
        <v>2330</v>
      </c>
      <c r="C2295" s="4" t="s">
        <v>2277</v>
      </c>
      <c r="D2295" s="36">
        <v>91.6</v>
      </c>
      <c r="E2295" s="36"/>
      <c r="F2295" s="4" t="s">
        <v>13</v>
      </c>
      <c r="G2295" s="37" t="s">
        <v>14</v>
      </c>
      <c r="H2295" s="37"/>
      <c r="I2295" s="22" t="s">
        <v>2517</v>
      </c>
      <c r="J2295" s="22" t="s">
        <v>2518</v>
      </c>
      <c r="K2295" s="12" t="s">
        <v>19</v>
      </c>
    </row>
    <row r="2296" spans="1:11" ht="18" customHeight="1" x14ac:dyDescent="0.25">
      <c r="A2296" s="13" t="s">
        <v>55</v>
      </c>
      <c r="B2296" s="32" t="s">
        <v>2331</v>
      </c>
      <c r="C2296" s="32"/>
      <c r="D2296" s="33">
        <f>D2295</f>
        <v>91.6</v>
      </c>
      <c r="E2296" s="33"/>
      <c r="F2296" s="5"/>
      <c r="G2296" s="34"/>
      <c r="H2296" s="35"/>
      <c r="I2296" s="22"/>
      <c r="J2296" s="22"/>
      <c r="K2296" s="14"/>
    </row>
    <row r="2297" spans="1:11" ht="54.75" customHeight="1" x14ac:dyDescent="0.25">
      <c r="A2297" s="11" t="s">
        <v>2332</v>
      </c>
      <c r="B2297" s="4" t="s">
        <v>2333</v>
      </c>
      <c r="C2297" s="4" t="s">
        <v>2277</v>
      </c>
      <c r="D2297" s="36">
        <v>122</v>
      </c>
      <c r="E2297" s="36"/>
      <c r="F2297" s="4" t="s">
        <v>13</v>
      </c>
      <c r="G2297" s="37" t="s">
        <v>14</v>
      </c>
      <c r="H2297" s="37"/>
      <c r="I2297" s="22" t="s">
        <v>2517</v>
      </c>
      <c r="J2297" s="22" t="s">
        <v>2518</v>
      </c>
      <c r="K2297" s="12" t="s">
        <v>19</v>
      </c>
    </row>
    <row r="2298" spans="1:11" ht="24" customHeight="1" x14ac:dyDescent="0.25">
      <c r="A2298" s="11" t="s">
        <v>2334</v>
      </c>
      <c r="B2298" s="4" t="s">
        <v>2333</v>
      </c>
      <c r="C2298" s="4" t="s">
        <v>2277</v>
      </c>
      <c r="D2298" s="36">
        <v>536.66</v>
      </c>
      <c r="E2298" s="36"/>
      <c r="F2298" s="4" t="s">
        <v>13</v>
      </c>
      <c r="G2298" s="37" t="s">
        <v>14</v>
      </c>
      <c r="H2298" s="37"/>
      <c r="I2298" s="22" t="s">
        <v>2517</v>
      </c>
      <c r="J2298" s="22" t="s">
        <v>2518</v>
      </c>
      <c r="K2298" s="12" t="s">
        <v>19</v>
      </c>
    </row>
    <row r="2299" spans="1:11" ht="18" customHeight="1" x14ac:dyDescent="0.25">
      <c r="A2299" s="13" t="s">
        <v>55</v>
      </c>
      <c r="B2299" s="32" t="s">
        <v>2335</v>
      </c>
      <c r="C2299" s="32"/>
      <c r="D2299" s="33">
        <f>SUM(D2297:D2298)</f>
        <v>658.66</v>
      </c>
      <c r="E2299" s="33"/>
      <c r="F2299" s="5"/>
      <c r="G2299" s="34"/>
      <c r="H2299" s="35"/>
      <c r="I2299" s="22"/>
      <c r="J2299" s="22"/>
      <c r="K2299" s="14"/>
    </row>
    <row r="2300" spans="1:11" ht="24" customHeight="1" x14ac:dyDescent="0.25">
      <c r="A2300" s="11" t="s">
        <v>2336</v>
      </c>
      <c r="B2300" s="4" t="s">
        <v>2337</v>
      </c>
      <c r="C2300" s="4" t="s">
        <v>2277</v>
      </c>
      <c r="D2300" s="36">
        <v>1470</v>
      </c>
      <c r="E2300" s="36"/>
      <c r="F2300" s="4" t="s">
        <v>13</v>
      </c>
      <c r="G2300" s="37" t="s">
        <v>14</v>
      </c>
      <c r="H2300" s="37"/>
      <c r="I2300" s="22" t="s">
        <v>2517</v>
      </c>
      <c r="J2300" s="22" t="s">
        <v>2518</v>
      </c>
      <c r="K2300" s="12" t="s">
        <v>19</v>
      </c>
    </row>
    <row r="2301" spans="1:11" ht="23.25" customHeight="1" x14ac:dyDescent="0.25">
      <c r="A2301" s="11" t="s">
        <v>2338</v>
      </c>
      <c r="B2301" s="4" t="s">
        <v>2337</v>
      </c>
      <c r="C2301" s="4" t="s">
        <v>2277</v>
      </c>
      <c r="D2301" s="36">
        <v>75.5</v>
      </c>
      <c r="E2301" s="36"/>
      <c r="F2301" s="4" t="s">
        <v>13</v>
      </c>
      <c r="G2301" s="37" t="s">
        <v>14</v>
      </c>
      <c r="H2301" s="37"/>
      <c r="I2301" s="22" t="s">
        <v>2517</v>
      </c>
      <c r="J2301" s="22" t="s">
        <v>2518</v>
      </c>
      <c r="K2301" s="12" t="s">
        <v>19</v>
      </c>
    </row>
    <row r="2302" spans="1:11" ht="24" customHeight="1" x14ac:dyDescent="0.25">
      <c r="A2302" s="11" t="s">
        <v>2339</v>
      </c>
      <c r="B2302" s="4" t="s">
        <v>2337</v>
      </c>
      <c r="C2302" s="4" t="s">
        <v>2277</v>
      </c>
      <c r="D2302" s="36">
        <v>58.7</v>
      </c>
      <c r="E2302" s="36"/>
      <c r="F2302" s="4" t="s">
        <v>13</v>
      </c>
      <c r="G2302" s="37" t="s">
        <v>14</v>
      </c>
      <c r="H2302" s="37"/>
      <c r="I2302" s="22" t="s">
        <v>2517</v>
      </c>
      <c r="J2302" s="22" t="s">
        <v>2518</v>
      </c>
      <c r="K2302" s="12" t="s">
        <v>19</v>
      </c>
    </row>
    <row r="2303" spans="1:11" ht="24" customHeight="1" x14ac:dyDescent="0.25">
      <c r="A2303" s="11" t="s">
        <v>2340</v>
      </c>
      <c r="B2303" s="4" t="s">
        <v>2337</v>
      </c>
      <c r="C2303" s="4" t="s">
        <v>2277</v>
      </c>
      <c r="D2303" s="36">
        <v>151.05000000000001</v>
      </c>
      <c r="E2303" s="36"/>
      <c r="F2303" s="4" t="s">
        <v>13</v>
      </c>
      <c r="G2303" s="37" t="s">
        <v>14</v>
      </c>
      <c r="H2303" s="37"/>
      <c r="I2303" s="22" t="s">
        <v>2517</v>
      </c>
      <c r="J2303" s="22" t="s">
        <v>2518</v>
      </c>
      <c r="K2303" s="12" t="s">
        <v>19</v>
      </c>
    </row>
    <row r="2304" spans="1:11" ht="24" customHeight="1" x14ac:dyDescent="0.25">
      <c r="A2304" s="11" t="s">
        <v>2341</v>
      </c>
      <c r="B2304" s="4" t="s">
        <v>2337</v>
      </c>
      <c r="C2304" s="4" t="s">
        <v>2277</v>
      </c>
      <c r="D2304" s="36">
        <v>63</v>
      </c>
      <c r="E2304" s="36"/>
      <c r="F2304" s="4" t="s">
        <v>13</v>
      </c>
      <c r="G2304" s="37" t="s">
        <v>14</v>
      </c>
      <c r="H2304" s="37"/>
      <c r="I2304" s="22" t="s">
        <v>2517</v>
      </c>
      <c r="J2304" s="22" t="s">
        <v>2518</v>
      </c>
      <c r="K2304" s="12" t="s">
        <v>19</v>
      </c>
    </row>
    <row r="2305" spans="1:11" ht="34.5" customHeight="1" x14ac:dyDescent="0.25">
      <c r="A2305" s="11" t="s">
        <v>2342</v>
      </c>
      <c r="B2305" s="4" t="s">
        <v>2337</v>
      </c>
      <c r="C2305" s="4" t="s">
        <v>2277</v>
      </c>
      <c r="D2305" s="36">
        <v>750</v>
      </c>
      <c r="E2305" s="36"/>
      <c r="F2305" s="4" t="s">
        <v>13</v>
      </c>
      <c r="G2305" s="37" t="s">
        <v>14</v>
      </c>
      <c r="H2305" s="37"/>
      <c r="I2305" s="22" t="s">
        <v>2517</v>
      </c>
      <c r="J2305" s="22" t="s">
        <v>2518</v>
      </c>
      <c r="K2305" s="12" t="s">
        <v>19</v>
      </c>
    </row>
    <row r="2306" spans="1:11" ht="34.5" customHeight="1" x14ac:dyDescent="0.25">
      <c r="A2306" s="11" t="s">
        <v>2343</v>
      </c>
      <c r="B2306" s="4" t="s">
        <v>2337</v>
      </c>
      <c r="C2306" s="4" t="s">
        <v>2277</v>
      </c>
      <c r="D2306" s="36">
        <v>168</v>
      </c>
      <c r="E2306" s="36"/>
      <c r="F2306" s="4" t="s">
        <v>13</v>
      </c>
      <c r="G2306" s="37" t="s">
        <v>14</v>
      </c>
      <c r="H2306" s="37"/>
      <c r="I2306" s="22" t="s">
        <v>2517</v>
      </c>
      <c r="J2306" s="22" t="s">
        <v>2518</v>
      </c>
      <c r="K2306" s="12" t="s">
        <v>19</v>
      </c>
    </row>
    <row r="2307" spans="1:11" ht="24" customHeight="1" x14ac:dyDescent="0.25">
      <c r="A2307" s="11" t="s">
        <v>2344</v>
      </c>
      <c r="B2307" s="4" t="s">
        <v>2337</v>
      </c>
      <c r="C2307" s="4" t="s">
        <v>2277</v>
      </c>
      <c r="D2307" s="36">
        <v>1000</v>
      </c>
      <c r="E2307" s="36"/>
      <c r="F2307" s="4" t="s">
        <v>13</v>
      </c>
      <c r="G2307" s="37" t="s">
        <v>14</v>
      </c>
      <c r="H2307" s="37"/>
      <c r="I2307" s="22" t="s">
        <v>2517</v>
      </c>
      <c r="J2307" s="22" t="s">
        <v>2518</v>
      </c>
      <c r="K2307" s="12" t="s">
        <v>19</v>
      </c>
    </row>
    <row r="2308" spans="1:11" ht="34.5" customHeight="1" x14ac:dyDescent="0.25">
      <c r="A2308" s="11" t="s">
        <v>2345</v>
      </c>
      <c r="B2308" s="4" t="s">
        <v>2337</v>
      </c>
      <c r="C2308" s="4" t="s">
        <v>2277</v>
      </c>
      <c r="D2308" s="36">
        <v>135.24</v>
      </c>
      <c r="E2308" s="36"/>
      <c r="F2308" s="4" t="s">
        <v>13</v>
      </c>
      <c r="G2308" s="37" t="s">
        <v>14</v>
      </c>
      <c r="H2308" s="37"/>
      <c r="I2308" s="22" t="s">
        <v>2517</v>
      </c>
      <c r="J2308" s="22" t="s">
        <v>2518</v>
      </c>
      <c r="K2308" s="12" t="s">
        <v>19</v>
      </c>
    </row>
    <row r="2309" spans="1:11" ht="18" customHeight="1" x14ac:dyDescent="0.25">
      <c r="A2309" s="13" t="s">
        <v>55</v>
      </c>
      <c r="B2309" s="32" t="s">
        <v>2346</v>
      </c>
      <c r="C2309" s="32"/>
      <c r="D2309" s="33">
        <f>SUM(D2299:D2308)</f>
        <v>4530.1499999999996</v>
      </c>
      <c r="E2309" s="33"/>
      <c r="F2309" s="5"/>
      <c r="G2309" s="34"/>
      <c r="H2309" s="35"/>
      <c r="I2309" s="22"/>
      <c r="J2309" s="22"/>
      <c r="K2309" s="12"/>
    </row>
    <row r="2310" spans="1:11" ht="24" customHeight="1" x14ac:dyDescent="0.25">
      <c r="A2310" s="11" t="s">
        <v>2347</v>
      </c>
      <c r="B2310" s="4" t="s">
        <v>2348</v>
      </c>
      <c r="C2310" s="4" t="s">
        <v>2277</v>
      </c>
      <c r="D2310" s="36">
        <v>1708</v>
      </c>
      <c r="E2310" s="36"/>
      <c r="F2310" s="4" t="s">
        <v>13</v>
      </c>
      <c r="G2310" s="37" t="s">
        <v>14</v>
      </c>
      <c r="H2310" s="37"/>
      <c r="I2310" s="22" t="s">
        <v>2517</v>
      </c>
      <c r="J2310" s="22" t="s">
        <v>2518</v>
      </c>
      <c r="K2310" s="12" t="s">
        <v>19</v>
      </c>
    </row>
    <row r="2311" spans="1:11" ht="18" customHeight="1" x14ac:dyDescent="0.25">
      <c r="A2311" s="13" t="s">
        <v>55</v>
      </c>
      <c r="B2311" s="32" t="s">
        <v>2349</v>
      </c>
      <c r="C2311" s="32"/>
      <c r="D2311" s="33">
        <f>D2310</f>
        <v>1708</v>
      </c>
      <c r="E2311" s="33"/>
      <c r="F2311" s="5"/>
      <c r="G2311" s="34"/>
      <c r="H2311" s="35"/>
      <c r="I2311" s="22"/>
      <c r="J2311" s="22"/>
      <c r="K2311" s="12"/>
    </row>
    <row r="2312" spans="1:11" ht="23.25" customHeight="1" x14ac:dyDescent="0.25">
      <c r="A2312" s="11" t="s">
        <v>2350</v>
      </c>
      <c r="B2312" s="4" t="s">
        <v>2351</v>
      </c>
      <c r="C2312" s="4" t="s">
        <v>2277</v>
      </c>
      <c r="D2312" s="36">
        <v>3800</v>
      </c>
      <c r="E2312" s="36"/>
      <c r="F2312" s="4" t="s">
        <v>13</v>
      </c>
      <c r="G2312" s="37" t="s">
        <v>14</v>
      </c>
      <c r="H2312" s="37"/>
      <c r="I2312" s="22" t="s">
        <v>2517</v>
      </c>
      <c r="J2312" s="22" t="s">
        <v>2518</v>
      </c>
      <c r="K2312" s="12" t="s">
        <v>19</v>
      </c>
    </row>
    <row r="2313" spans="1:11" ht="18" customHeight="1" x14ac:dyDescent="0.25">
      <c r="A2313" s="13" t="s">
        <v>55</v>
      </c>
      <c r="B2313" s="32" t="s">
        <v>2352</v>
      </c>
      <c r="C2313" s="32"/>
      <c r="D2313" s="33">
        <f>D2312</f>
        <v>3800</v>
      </c>
      <c r="E2313" s="33"/>
      <c r="F2313" s="5"/>
      <c r="G2313" s="34"/>
      <c r="H2313" s="35"/>
      <c r="I2313" s="22"/>
      <c r="J2313" s="22"/>
      <c r="K2313" s="12"/>
    </row>
    <row r="2314" spans="1:11" ht="35.25" customHeight="1" x14ac:dyDescent="0.25">
      <c r="A2314" s="11" t="s">
        <v>2353</v>
      </c>
      <c r="B2314" s="4" t="s">
        <v>173</v>
      </c>
      <c r="C2314" s="4" t="s">
        <v>2277</v>
      </c>
      <c r="D2314" s="36">
        <v>2764.4</v>
      </c>
      <c r="E2314" s="36"/>
      <c r="F2314" s="4" t="s">
        <v>13</v>
      </c>
      <c r="G2314" s="37" t="s">
        <v>14</v>
      </c>
      <c r="H2314" s="37"/>
      <c r="I2314" s="22" t="s">
        <v>2517</v>
      </c>
      <c r="J2314" s="22" t="s">
        <v>2518</v>
      </c>
      <c r="K2314" s="12" t="s">
        <v>17</v>
      </c>
    </row>
    <row r="2315" spans="1:11" ht="34.5" customHeight="1" x14ac:dyDescent="0.25">
      <c r="A2315" s="11" t="s">
        <v>2354</v>
      </c>
      <c r="B2315" s="4" t="s">
        <v>173</v>
      </c>
      <c r="C2315" s="4" t="s">
        <v>2277</v>
      </c>
      <c r="D2315" s="36">
        <v>1255.44</v>
      </c>
      <c r="E2315" s="36"/>
      <c r="F2315" s="4" t="s">
        <v>13</v>
      </c>
      <c r="G2315" s="37" t="s">
        <v>14</v>
      </c>
      <c r="H2315" s="37"/>
      <c r="I2315" s="22" t="s">
        <v>2517</v>
      </c>
      <c r="J2315" s="22" t="s">
        <v>2518</v>
      </c>
      <c r="K2315" s="12" t="s">
        <v>19</v>
      </c>
    </row>
    <row r="2316" spans="1:11" ht="34.5" customHeight="1" x14ac:dyDescent="0.25">
      <c r="A2316" s="11" t="s">
        <v>2355</v>
      </c>
      <c r="B2316" s="4" t="s">
        <v>173</v>
      </c>
      <c r="C2316" s="4" t="s">
        <v>2277</v>
      </c>
      <c r="D2316" s="36">
        <v>478.8</v>
      </c>
      <c r="E2316" s="36"/>
      <c r="F2316" s="4" t="s">
        <v>13</v>
      </c>
      <c r="G2316" s="37" t="s">
        <v>14</v>
      </c>
      <c r="H2316" s="37"/>
      <c r="I2316" s="22" t="s">
        <v>2517</v>
      </c>
      <c r="J2316" s="22" t="s">
        <v>2518</v>
      </c>
      <c r="K2316" s="12" t="s">
        <v>19</v>
      </c>
    </row>
    <row r="2317" spans="1:11" ht="18" customHeight="1" x14ac:dyDescent="0.25">
      <c r="A2317" s="13" t="s">
        <v>55</v>
      </c>
      <c r="B2317" s="32" t="s">
        <v>211</v>
      </c>
      <c r="C2317" s="32"/>
      <c r="D2317" s="33">
        <f>SUM(D2314:D2316)</f>
        <v>4498.6400000000003</v>
      </c>
      <c r="E2317" s="33"/>
      <c r="F2317" s="5"/>
      <c r="G2317" s="34"/>
      <c r="H2317" s="35"/>
      <c r="I2317" s="22"/>
      <c r="J2317" s="22"/>
      <c r="K2317" s="14"/>
    </row>
    <row r="2318" spans="1:11" ht="34.5" customHeight="1" x14ac:dyDescent="0.25">
      <c r="A2318" s="11" t="s">
        <v>2356</v>
      </c>
      <c r="B2318" s="4" t="s">
        <v>694</v>
      </c>
      <c r="C2318" s="4" t="s">
        <v>2277</v>
      </c>
      <c r="D2318" s="36">
        <v>6.47</v>
      </c>
      <c r="E2318" s="36"/>
      <c r="F2318" s="4" t="s">
        <v>13</v>
      </c>
      <c r="G2318" s="37" t="s">
        <v>14</v>
      </c>
      <c r="H2318" s="37"/>
      <c r="I2318" s="22" t="s">
        <v>2517</v>
      </c>
      <c r="J2318" s="22" t="s">
        <v>2518</v>
      </c>
      <c r="K2318" s="12" t="s">
        <v>19</v>
      </c>
    </row>
    <row r="2319" spans="1:11" ht="34.5" customHeight="1" x14ac:dyDescent="0.25">
      <c r="A2319" s="11" t="s">
        <v>2357</v>
      </c>
      <c r="B2319" s="4" t="s">
        <v>694</v>
      </c>
      <c r="C2319" s="4" t="s">
        <v>2277</v>
      </c>
      <c r="D2319" s="36">
        <v>6.38</v>
      </c>
      <c r="E2319" s="36"/>
      <c r="F2319" s="4" t="s">
        <v>13</v>
      </c>
      <c r="G2319" s="37" t="s">
        <v>14</v>
      </c>
      <c r="H2319" s="37"/>
      <c r="I2319" s="22" t="s">
        <v>2517</v>
      </c>
      <c r="J2319" s="22" t="s">
        <v>2518</v>
      </c>
      <c r="K2319" s="12" t="s">
        <v>19</v>
      </c>
    </row>
    <row r="2320" spans="1:11" ht="18" customHeight="1" x14ac:dyDescent="0.25">
      <c r="A2320" s="13" t="s">
        <v>55</v>
      </c>
      <c r="B2320" s="32" t="s">
        <v>707</v>
      </c>
      <c r="C2320" s="32"/>
      <c r="D2320" s="33">
        <f>SUM(D2318:D2319)</f>
        <v>12.85</v>
      </c>
      <c r="E2320" s="33"/>
      <c r="F2320" s="5"/>
      <c r="G2320" s="34"/>
      <c r="H2320" s="35"/>
      <c r="I2320" s="22"/>
      <c r="J2320" s="22"/>
      <c r="K2320" s="14"/>
    </row>
    <row r="2321" spans="1:11" ht="34.5" customHeight="1" x14ac:dyDescent="0.25">
      <c r="A2321" s="11" t="s">
        <v>2358</v>
      </c>
      <c r="B2321" s="4" t="s">
        <v>2359</v>
      </c>
      <c r="C2321" s="4" t="s">
        <v>2277</v>
      </c>
      <c r="D2321" s="36">
        <v>1225.21</v>
      </c>
      <c r="E2321" s="36"/>
      <c r="F2321" s="4" t="s">
        <v>13</v>
      </c>
      <c r="G2321" s="37" t="s">
        <v>14</v>
      </c>
      <c r="H2321" s="37"/>
      <c r="I2321" s="22" t="s">
        <v>2517</v>
      </c>
      <c r="J2321" s="22" t="s">
        <v>2518</v>
      </c>
      <c r="K2321" s="12" t="s">
        <v>19</v>
      </c>
    </row>
    <row r="2322" spans="1:11" ht="24" customHeight="1" x14ac:dyDescent="0.25">
      <c r="A2322" s="11" t="s">
        <v>2360</v>
      </c>
      <c r="B2322" s="4" t="s">
        <v>2359</v>
      </c>
      <c r="C2322" s="4" t="s">
        <v>2277</v>
      </c>
      <c r="D2322" s="36">
        <v>1074</v>
      </c>
      <c r="E2322" s="36"/>
      <c r="F2322" s="4" t="s">
        <v>13</v>
      </c>
      <c r="G2322" s="37" t="s">
        <v>14</v>
      </c>
      <c r="H2322" s="37"/>
      <c r="I2322" s="22" t="s">
        <v>2517</v>
      </c>
      <c r="J2322" s="22" t="s">
        <v>2518</v>
      </c>
      <c r="K2322" s="12" t="s">
        <v>19</v>
      </c>
    </row>
    <row r="2323" spans="1:11" ht="18" customHeight="1" x14ac:dyDescent="0.25">
      <c r="A2323" s="13" t="s">
        <v>55</v>
      </c>
      <c r="B2323" s="32" t="s">
        <v>2361</v>
      </c>
      <c r="C2323" s="32"/>
      <c r="D2323" s="33">
        <f>SUM(D2321:D2322)</f>
        <v>2299.21</v>
      </c>
      <c r="E2323" s="33"/>
      <c r="F2323" s="5"/>
      <c r="G2323" s="34"/>
      <c r="H2323" s="35"/>
      <c r="I2323" s="22"/>
      <c r="J2323" s="22"/>
      <c r="K2323" s="14"/>
    </row>
    <row r="2324" spans="1:11" ht="34.5" customHeight="1" x14ac:dyDescent="0.25">
      <c r="A2324" s="11" t="s">
        <v>2362</v>
      </c>
      <c r="B2324" s="4" t="s">
        <v>2363</v>
      </c>
      <c r="C2324" s="4" t="s">
        <v>2277</v>
      </c>
      <c r="D2324" s="36">
        <v>1800</v>
      </c>
      <c r="E2324" s="36"/>
      <c r="F2324" s="4" t="s">
        <v>13</v>
      </c>
      <c r="G2324" s="37" t="s">
        <v>1703</v>
      </c>
      <c r="H2324" s="37"/>
      <c r="I2324" s="22" t="s">
        <v>2517</v>
      </c>
      <c r="J2324" s="22" t="s">
        <v>2518</v>
      </c>
      <c r="K2324" s="12" t="s">
        <v>19</v>
      </c>
    </row>
    <row r="2325" spans="1:11" ht="18" customHeight="1" x14ac:dyDescent="0.25">
      <c r="A2325" s="13" t="s">
        <v>55</v>
      </c>
      <c r="B2325" s="32" t="s">
        <v>2364</v>
      </c>
      <c r="C2325" s="32"/>
      <c r="D2325" s="33">
        <f>D2324</f>
        <v>1800</v>
      </c>
      <c r="E2325" s="33"/>
      <c r="F2325" s="5"/>
      <c r="G2325" s="34"/>
      <c r="H2325" s="35"/>
      <c r="I2325" s="22"/>
      <c r="J2325" s="22"/>
      <c r="K2325" s="14"/>
    </row>
    <row r="2326" spans="1:11" ht="24" customHeight="1" x14ac:dyDescent="0.25">
      <c r="A2326" s="11" t="s">
        <v>2365</v>
      </c>
      <c r="B2326" s="4" t="s">
        <v>2366</v>
      </c>
      <c r="C2326" s="4" t="s">
        <v>2277</v>
      </c>
      <c r="D2326" s="36">
        <v>12500</v>
      </c>
      <c r="E2326" s="36"/>
      <c r="F2326" s="4" t="s">
        <v>13</v>
      </c>
      <c r="G2326" s="37" t="s">
        <v>14</v>
      </c>
      <c r="H2326" s="37"/>
      <c r="I2326" s="22" t="s">
        <v>2517</v>
      </c>
      <c r="J2326" s="22" t="s">
        <v>2518</v>
      </c>
      <c r="K2326" s="12" t="s">
        <v>19</v>
      </c>
    </row>
    <row r="2327" spans="1:11" ht="24" customHeight="1" x14ac:dyDescent="0.25">
      <c r="A2327" s="11" t="s">
        <v>2367</v>
      </c>
      <c r="B2327" s="4" t="s">
        <v>2366</v>
      </c>
      <c r="C2327" s="4" t="s">
        <v>2277</v>
      </c>
      <c r="D2327" s="36">
        <v>21000</v>
      </c>
      <c r="E2327" s="36"/>
      <c r="F2327" s="4" t="s">
        <v>13</v>
      </c>
      <c r="G2327" s="37" t="s">
        <v>14</v>
      </c>
      <c r="H2327" s="37"/>
      <c r="I2327" s="22" t="s">
        <v>2517</v>
      </c>
      <c r="J2327" s="22" t="s">
        <v>2518</v>
      </c>
      <c r="K2327" s="12" t="s">
        <v>19</v>
      </c>
    </row>
    <row r="2328" spans="1:11" ht="24" customHeight="1" x14ac:dyDescent="0.25">
      <c r="A2328" s="11" t="s">
        <v>2368</v>
      </c>
      <c r="B2328" s="4" t="s">
        <v>2366</v>
      </c>
      <c r="C2328" s="4" t="s">
        <v>2277</v>
      </c>
      <c r="D2328" s="36">
        <v>16000</v>
      </c>
      <c r="E2328" s="36"/>
      <c r="F2328" s="4" t="s">
        <v>13</v>
      </c>
      <c r="G2328" s="37" t="s">
        <v>14</v>
      </c>
      <c r="H2328" s="37"/>
      <c r="I2328" s="22" t="s">
        <v>2517</v>
      </c>
      <c r="J2328" s="22" t="s">
        <v>2518</v>
      </c>
      <c r="K2328" s="12" t="s">
        <v>19</v>
      </c>
    </row>
    <row r="2329" spans="1:11" ht="18" customHeight="1" x14ac:dyDescent="0.25">
      <c r="A2329" s="13" t="s">
        <v>55</v>
      </c>
      <c r="B2329" s="32" t="s">
        <v>2369</v>
      </c>
      <c r="C2329" s="32"/>
      <c r="D2329" s="33">
        <f>SUM(D2326:D2328)</f>
        <v>49500</v>
      </c>
      <c r="E2329" s="33"/>
      <c r="F2329" s="5"/>
      <c r="G2329" s="34"/>
      <c r="H2329" s="35"/>
      <c r="I2329" s="22" t="s">
        <v>2517</v>
      </c>
      <c r="J2329" s="22" t="s">
        <v>2518</v>
      </c>
      <c r="K2329" s="12" t="s">
        <v>19</v>
      </c>
    </row>
    <row r="2330" spans="1:11" ht="65.25" customHeight="1" x14ac:dyDescent="0.25">
      <c r="A2330" s="11" t="s">
        <v>2370</v>
      </c>
      <c r="B2330" s="4" t="s">
        <v>2371</v>
      </c>
      <c r="C2330" s="4" t="s">
        <v>2277</v>
      </c>
      <c r="D2330" s="36">
        <v>780</v>
      </c>
      <c r="E2330" s="36"/>
      <c r="F2330" s="4" t="s">
        <v>13</v>
      </c>
      <c r="G2330" s="37" t="s">
        <v>14</v>
      </c>
      <c r="H2330" s="37"/>
      <c r="I2330" s="22" t="s">
        <v>2517</v>
      </c>
      <c r="J2330" s="22" t="s">
        <v>2518</v>
      </c>
      <c r="K2330" s="12" t="s">
        <v>19</v>
      </c>
    </row>
    <row r="2331" spans="1:11" ht="18" customHeight="1" x14ac:dyDescent="0.25">
      <c r="A2331" s="13" t="s">
        <v>55</v>
      </c>
      <c r="B2331" s="32" t="s">
        <v>2372</v>
      </c>
      <c r="C2331" s="32"/>
      <c r="D2331" s="33">
        <f>D2330</f>
        <v>780</v>
      </c>
      <c r="E2331" s="33"/>
      <c r="F2331" s="5"/>
      <c r="G2331" s="34"/>
      <c r="H2331" s="35"/>
      <c r="I2331" s="22"/>
      <c r="J2331" s="22"/>
      <c r="K2331" s="12"/>
    </row>
    <row r="2332" spans="1:11" ht="24" customHeight="1" x14ac:dyDescent="0.25">
      <c r="A2332" s="11" t="s">
        <v>2373</v>
      </c>
      <c r="B2332" s="4" t="s">
        <v>2374</v>
      </c>
      <c r="C2332" s="4" t="s">
        <v>2277</v>
      </c>
      <c r="D2332" s="36">
        <v>2160</v>
      </c>
      <c r="E2332" s="36"/>
      <c r="F2332" s="4" t="s">
        <v>13</v>
      </c>
      <c r="G2332" s="37" t="s">
        <v>14</v>
      </c>
      <c r="H2332" s="37"/>
      <c r="I2332" s="22" t="s">
        <v>2517</v>
      </c>
      <c r="J2332" s="22" t="s">
        <v>2518</v>
      </c>
      <c r="K2332" s="12" t="s">
        <v>19</v>
      </c>
    </row>
    <row r="2333" spans="1:11" ht="24" customHeight="1" x14ac:dyDescent="0.25">
      <c r="A2333" s="11" t="s">
        <v>2375</v>
      </c>
      <c r="B2333" s="4" t="s">
        <v>2374</v>
      </c>
      <c r="C2333" s="4" t="s">
        <v>2277</v>
      </c>
      <c r="D2333" s="36">
        <v>2772</v>
      </c>
      <c r="E2333" s="36"/>
      <c r="F2333" s="4" t="s">
        <v>13</v>
      </c>
      <c r="G2333" s="37" t="s">
        <v>14</v>
      </c>
      <c r="H2333" s="37"/>
      <c r="I2333" s="22" t="s">
        <v>2517</v>
      </c>
      <c r="J2333" s="22" t="s">
        <v>2518</v>
      </c>
      <c r="K2333" s="12" t="s">
        <v>19</v>
      </c>
    </row>
    <row r="2334" spans="1:11" ht="18" customHeight="1" x14ac:dyDescent="0.25">
      <c r="A2334" s="13" t="s">
        <v>55</v>
      </c>
      <c r="B2334" s="32" t="s">
        <v>2376</v>
      </c>
      <c r="C2334" s="32"/>
      <c r="D2334" s="33">
        <f>SUM(D2332:D2333)</f>
        <v>4932</v>
      </c>
      <c r="E2334" s="33"/>
      <c r="F2334" s="5"/>
      <c r="G2334" s="34"/>
      <c r="H2334" s="35"/>
      <c r="I2334" s="22"/>
      <c r="J2334" s="22"/>
      <c r="K2334" s="12"/>
    </row>
    <row r="2335" spans="1:11" ht="44.25" customHeight="1" x14ac:dyDescent="0.25">
      <c r="A2335" s="11" t="s">
        <v>2377</v>
      </c>
      <c r="B2335" s="4" t="s">
        <v>2378</v>
      </c>
      <c r="C2335" s="4" t="s">
        <v>2277</v>
      </c>
      <c r="D2335" s="36">
        <v>10250</v>
      </c>
      <c r="E2335" s="36"/>
      <c r="F2335" s="4" t="s">
        <v>13</v>
      </c>
      <c r="G2335" s="37" t="s">
        <v>14</v>
      </c>
      <c r="H2335" s="37"/>
      <c r="I2335" s="22" t="s">
        <v>2517</v>
      </c>
      <c r="J2335" s="22" t="s">
        <v>2518</v>
      </c>
      <c r="K2335" s="12" t="s">
        <v>19</v>
      </c>
    </row>
    <row r="2336" spans="1:11" ht="18" customHeight="1" x14ac:dyDescent="0.25">
      <c r="A2336" s="13" t="s">
        <v>55</v>
      </c>
      <c r="B2336" s="32" t="s">
        <v>2379</v>
      </c>
      <c r="C2336" s="32"/>
      <c r="D2336" s="33">
        <f>D2335</f>
        <v>10250</v>
      </c>
      <c r="E2336" s="33"/>
      <c r="F2336" s="5"/>
      <c r="G2336" s="34"/>
      <c r="H2336" s="35"/>
      <c r="I2336" s="22"/>
      <c r="J2336" s="22"/>
      <c r="K2336" s="12"/>
    </row>
    <row r="2337" spans="1:11" ht="34.5" customHeight="1" x14ac:dyDescent="0.25">
      <c r="A2337" s="11" t="s">
        <v>2380</v>
      </c>
      <c r="B2337" s="4" t="s">
        <v>2381</v>
      </c>
      <c r="C2337" s="4" t="s">
        <v>2277</v>
      </c>
      <c r="D2337" s="36">
        <v>540</v>
      </c>
      <c r="E2337" s="36"/>
      <c r="F2337" s="4" t="s">
        <v>13</v>
      </c>
      <c r="G2337" s="37" t="s">
        <v>14</v>
      </c>
      <c r="H2337" s="37"/>
      <c r="I2337" s="22" t="s">
        <v>2517</v>
      </c>
      <c r="J2337" s="22" t="s">
        <v>2518</v>
      </c>
      <c r="K2337" s="12" t="s">
        <v>17</v>
      </c>
    </row>
    <row r="2338" spans="1:11" ht="34.5" customHeight="1" x14ac:dyDescent="0.25">
      <c r="A2338" s="11" t="s">
        <v>2382</v>
      </c>
      <c r="B2338" s="4" t="s">
        <v>2381</v>
      </c>
      <c r="C2338" s="4" t="s">
        <v>2277</v>
      </c>
      <c r="D2338" s="36">
        <v>4031.07</v>
      </c>
      <c r="E2338" s="36"/>
      <c r="F2338" s="4" t="s">
        <v>13</v>
      </c>
      <c r="G2338" s="37" t="s">
        <v>14</v>
      </c>
      <c r="H2338" s="37"/>
      <c r="I2338" s="22" t="s">
        <v>2517</v>
      </c>
      <c r="J2338" s="22" t="s">
        <v>2518</v>
      </c>
      <c r="K2338" s="12" t="s">
        <v>19</v>
      </c>
    </row>
    <row r="2339" spans="1:11" ht="18" customHeight="1" x14ac:dyDescent="0.25">
      <c r="A2339" s="13" t="s">
        <v>55</v>
      </c>
      <c r="B2339" s="32" t="s">
        <v>2383</v>
      </c>
      <c r="C2339" s="32"/>
      <c r="D2339" s="33">
        <f>SUM(D2337:D2338)</f>
        <v>4571.07</v>
      </c>
      <c r="E2339" s="33"/>
      <c r="F2339" s="5"/>
      <c r="G2339" s="34"/>
      <c r="H2339" s="35"/>
      <c r="I2339" s="22"/>
      <c r="J2339" s="22"/>
      <c r="K2339" s="14"/>
    </row>
    <row r="2340" spans="1:11" ht="66" customHeight="1" x14ac:dyDescent="0.25">
      <c r="A2340" s="11" t="s">
        <v>2384</v>
      </c>
      <c r="B2340" s="4" t="s">
        <v>2385</v>
      </c>
      <c r="C2340" s="4" t="s">
        <v>2277</v>
      </c>
      <c r="D2340" s="36">
        <v>1537.82</v>
      </c>
      <c r="E2340" s="36"/>
      <c r="F2340" s="4" t="s">
        <v>13</v>
      </c>
      <c r="G2340" s="37" t="s">
        <v>14</v>
      </c>
      <c r="H2340" s="37"/>
      <c r="I2340" s="22" t="s">
        <v>2517</v>
      </c>
      <c r="J2340" s="22" t="s">
        <v>2518</v>
      </c>
      <c r="K2340" s="12" t="s">
        <v>19</v>
      </c>
    </row>
    <row r="2341" spans="1:11" ht="34.5" customHeight="1" x14ac:dyDescent="0.25">
      <c r="A2341" s="11" t="s">
        <v>2386</v>
      </c>
      <c r="B2341" s="4" t="s">
        <v>2385</v>
      </c>
      <c r="C2341" s="4" t="s">
        <v>2277</v>
      </c>
      <c r="D2341" s="36">
        <v>1091.5999999999999</v>
      </c>
      <c r="E2341" s="36"/>
      <c r="F2341" s="4" t="s">
        <v>13</v>
      </c>
      <c r="G2341" s="37" t="s">
        <v>14</v>
      </c>
      <c r="H2341" s="37"/>
      <c r="I2341" s="22" t="s">
        <v>2517</v>
      </c>
      <c r="J2341" s="22" t="s">
        <v>2518</v>
      </c>
      <c r="K2341" s="12" t="s">
        <v>17</v>
      </c>
    </row>
    <row r="2342" spans="1:11" ht="18" customHeight="1" x14ac:dyDescent="0.25">
      <c r="A2342" s="13" t="s">
        <v>55</v>
      </c>
      <c r="B2342" s="32" t="s">
        <v>2387</v>
      </c>
      <c r="C2342" s="32"/>
      <c r="D2342" s="33">
        <f>SUM(D2340:D2341)</f>
        <v>2629.42</v>
      </c>
      <c r="E2342" s="33"/>
      <c r="F2342" s="5"/>
      <c r="G2342" s="34"/>
      <c r="H2342" s="35"/>
      <c r="I2342" s="22"/>
      <c r="J2342" s="22"/>
      <c r="K2342" s="14"/>
    </row>
    <row r="2343" spans="1:11" ht="54.75" customHeight="1" x14ac:dyDescent="0.25">
      <c r="A2343" s="11" t="s">
        <v>2388</v>
      </c>
      <c r="B2343" s="4" t="s">
        <v>2389</v>
      </c>
      <c r="C2343" s="4" t="s">
        <v>2277</v>
      </c>
      <c r="D2343" s="36">
        <v>335.29</v>
      </c>
      <c r="E2343" s="36"/>
      <c r="F2343" s="4" t="s">
        <v>13</v>
      </c>
      <c r="G2343" s="37" t="s">
        <v>14</v>
      </c>
      <c r="H2343" s="37"/>
      <c r="I2343" s="22" t="s">
        <v>2517</v>
      </c>
      <c r="J2343" s="22" t="s">
        <v>2518</v>
      </c>
      <c r="K2343" s="12" t="s">
        <v>19</v>
      </c>
    </row>
    <row r="2344" spans="1:11" ht="54.75" customHeight="1" x14ac:dyDescent="0.25">
      <c r="A2344" s="11" t="s">
        <v>2390</v>
      </c>
      <c r="B2344" s="4" t="s">
        <v>2389</v>
      </c>
      <c r="C2344" s="4" t="s">
        <v>2277</v>
      </c>
      <c r="D2344" s="36">
        <v>756.14</v>
      </c>
      <c r="E2344" s="36"/>
      <c r="F2344" s="4" t="s">
        <v>13</v>
      </c>
      <c r="G2344" s="37" t="s">
        <v>14</v>
      </c>
      <c r="H2344" s="37"/>
      <c r="I2344" s="22" t="s">
        <v>2517</v>
      </c>
      <c r="J2344" s="22" t="s">
        <v>2518</v>
      </c>
      <c r="K2344" s="12" t="s">
        <v>19</v>
      </c>
    </row>
    <row r="2345" spans="1:11" ht="18" customHeight="1" x14ac:dyDescent="0.25">
      <c r="A2345" s="13" t="s">
        <v>55</v>
      </c>
      <c r="B2345" s="32" t="s">
        <v>2391</v>
      </c>
      <c r="C2345" s="32"/>
      <c r="D2345" s="33">
        <f>SUM(D2343:D2344)</f>
        <v>1091.43</v>
      </c>
      <c r="E2345" s="33"/>
      <c r="F2345" s="5"/>
      <c r="G2345" s="34"/>
      <c r="H2345" s="35"/>
      <c r="I2345" s="22"/>
      <c r="J2345" s="22"/>
      <c r="K2345" s="14"/>
    </row>
    <row r="2346" spans="1:11" ht="45" customHeight="1" x14ac:dyDescent="0.25">
      <c r="A2346" s="11" t="s">
        <v>2392</v>
      </c>
      <c r="B2346" s="4" t="s">
        <v>2393</v>
      </c>
      <c r="C2346" s="4" t="s">
        <v>2277</v>
      </c>
      <c r="D2346" s="36">
        <v>924.36</v>
      </c>
      <c r="E2346" s="36"/>
      <c r="F2346" s="4" t="s">
        <v>13</v>
      </c>
      <c r="G2346" s="37" t="s">
        <v>14</v>
      </c>
      <c r="H2346" s="37"/>
      <c r="I2346" s="22" t="s">
        <v>2517</v>
      </c>
      <c r="J2346" s="22" t="s">
        <v>2518</v>
      </c>
      <c r="K2346" s="12" t="s">
        <v>19</v>
      </c>
    </row>
    <row r="2347" spans="1:11" ht="18" customHeight="1" x14ac:dyDescent="0.25">
      <c r="A2347" s="13" t="s">
        <v>55</v>
      </c>
      <c r="B2347" s="32" t="s">
        <v>2394</v>
      </c>
      <c r="C2347" s="32"/>
      <c r="D2347" s="33">
        <f>D2346</f>
        <v>924.36</v>
      </c>
      <c r="E2347" s="33"/>
      <c r="F2347" s="5"/>
      <c r="G2347" s="34"/>
      <c r="H2347" s="35"/>
      <c r="I2347" s="22"/>
      <c r="J2347" s="22"/>
      <c r="K2347" s="14"/>
    </row>
    <row r="2348" spans="1:11" ht="34.5" customHeight="1" x14ac:dyDescent="0.25">
      <c r="A2348" s="11" t="s">
        <v>2395</v>
      </c>
      <c r="B2348" s="4" t="s">
        <v>2396</v>
      </c>
      <c r="C2348" s="4" t="s">
        <v>2277</v>
      </c>
      <c r="D2348" s="36">
        <v>1050</v>
      </c>
      <c r="E2348" s="36"/>
      <c r="F2348" s="4" t="s">
        <v>13</v>
      </c>
      <c r="G2348" s="37" t="s">
        <v>14</v>
      </c>
      <c r="H2348" s="37"/>
      <c r="I2348" s="22" t="s">
        <v>2517</v>
      </c>
      <c r="J2348" s="22" t="s">
        <v>2518</v>
      </c>
      <c r="K2348" s="12" t="s">
        <v>19</v>
      </c>
    </row>
    <row r="2349" spans="1:11" ht="18" customHeight="1" x14ac:dyDescent="0.25">
      <c r="A2349" s="13" t="s">
        <v>55</v>
      </c>
      <c r="B2349" s="32" t="s">
        <v>2397</v>
      </c>
      <c r="C2349" s="32"/>
      <c r="D2349" s="33">
        <f>D2348</f>
        <v>1050</v>
      </c>
      <c r="E2349" s="33"/>
      <c r="F2349" s="5"/>
      <c r="G2349" s="34"/>
      <c r="H2349" s="35"/>
      <c r="I2349" s="22"/>
      <c r="J2349" s="22"/>
      <c r="K2349" s="14"/>
    </row>
    <row r="2350" spans="1:11" ht="34.5" customHeight="1" x14ac:dyDescent="0.25">
      <c r="A2350" s="11" t="s">
        <v>2398</v>
      </c>
      <c r="B2350" s="4" t="s">
        <v>2399</v>
      </c>
      <c r="C2350" s="4" t="s">
        <v>2277</v>
      </c>
      <c r="D2350" s="36">
        <v>2520</v>
      </c>
      <c r="E2350" s="36"/>
      <c r="F2350" s="4" t="s">
        <v>13</v>
      </c>
      <c r="G2350" s="37" t="s">
        <v>14</v>
      </c>
      <c r="H2350" s="37"/>
      <c r="I2350" s="22" t="s">
        <v>2517</v>
      </c>
      <c r="J2350" s="22" t="s">
        <v>2518</v>
      </c>
      <c r="K2350" s="12" t="s">
        <v>19</v>
      </c>
    </row>
    <row r="2351" spans="1:11" ht="18" customHeight="1" x14ac:dyDescent="0.25">
      <c r="A2351" s="13" t="s">
        <v>55</v>
      </c>
      <c r="B2351" s="32" t="s">
        <v>2400</v>
      </c>
      <c r="C2351" s="32"/>
      <c r="D2351" s="33">
        <f>D2350</f>
        <v>2520</v>
      </c>
      <c r="E2351" s="33"/>
      <c r="F2351" s="5"/>
      <c r="G2351" s="34"/>
      <c r="H2351" s="35"/>
      <c r="I2351" s="22"/>
      <c r="J2351" s="22"/>
      <c r="K2351" s="14"/>
    </row>
    <row r="2352" spans="1:11" ht="24" customHeight="1" x14ac:dyDescent="0.25">
      <c r="A2352" s="11" t="s">
        <v>2401</v>
      </c>
      <c r="B2352" s="4" t="s">
        <v>2402</v>
      </c>
      <c r="C2352" s="4" t="s">
        <v>2277</v>
      </c>
      <c r="D2352" s="36">
        <v>16620</v>
      </c>
      <c r="E2352" s="36"/>
      <c r="F2352" s="4" t="s">
        <v>13</v>
      </c>
      <c r="G2352" s="37" t="s">
        <v>14</v>
      </c>
      <c r="H2352" s="37"/>
      <c r="I2352" s="22" t="s">
        <v>2517</v>
      </c>
      <c r="J2352" s="22" t="s">
        <v>2518</v>
      </c>
      <c r="K2352" s="12" t="s">
        <v>19</v>
      </c>
    </row>
    <row r="2353" spans="1:11" ht="54.75" customHeight="1" x14ac:dyDescent="0.25">
      <c r="A2353" s="11" t="s">
        <v>2403</v>
      </c>
      <c r="B2353" s="4" t="s">
        <v>2402</v>
      </c>
      <c r="C2353" s="4" t="s">
        <v>2277</v>
      </c>
      <c r="D2353" s="36">
        <v>21840</v>
      </c>
      <c r="E2353" s="36"/>
      <c r="F2353" s="4" t="s">
        <v>13</v>
      </c>
      <c r="G2353" s="37" t="s">
        <v>14</v>
      </c>
      <c r="H2353" s="37"/>
      <c r="I2353" s="22" t="s">
        <v>2517</v>
      </c>
      <c r="J2353" s="22" t="s">
        <v>2518</v>
      </c>
      <c r="K2353" s="12" t="s">
        <v>19</v>
      </c>
    </row>
    <row r="2354" spans="1:11" ht="18" customHeight="1" x14ac:dyDescent="0.25">
      <c r="A2354" s="13" t="s">
        <v>55</v>
      </c>
      <c r="B2354" s="32" t="s">
        <v>2404</v>
      </c>
      <c r="C2354" s="32"/>
      <c r="D2354" s="33">
        <f>SUM(D2352:D2353)</f>
        <v>38460</v>
      </c>
      <c r="E2354" s="33"/>
      <c r="F2354" s="5"/>
      <c r="G2354" s="34"/>
      <c r="H2354" s="35"/>
      <c r="I2354" s="22"/>
      <c r="J2354" s="22"/>
      <c r="K2354" s="14"/>
    </row>
    <row r="2355" spans="1:11" ht="44.25" customHeight="1" x14ac:dyDescent="0.25">
      <c r="A2355" s="11" t="s">
        <v>2405</v>
      </c>
      <c r="B2355" s="4" t="s">
        <v>2406</v>
      </c>
      <c r="C2355" s="4" t="s">
        <v>2277</v>
      </c>
      <c r="D2355" s="36">
        <v>14200</v>
      </c>
      <c r="E2355" s="36"/>
      <c r="F2355" s="4" t="s">
        <v>13</v>
      </c>
      <c r="G2355" s="37" t="s">
        <v>14</v>
      </c>
      <c r="H2355" s="37"/>
      <c r="I2355" s="22" t="s">
        <v>2517</v>
      </c>
      <c r="J2355" s="22" t="s">
        <v>2518</v>
      </c>
      <c r="K2355" s="12" t="s">
        <v>19</v>
      </c>
    </row>
    <row r="2356" spans="1:11" ht="18" customHeight="1" x14ac:dyDescent="0.25">
      <c r="A2356" s="13" t="s">
        <v>55</v>
      </c>
      <c r="B2356" s="32" t="s">
        <v>2407</v>
      </c>
      <c r="C2356" s="32"/>
      <c r="D2356" s="33">
        <f>D2355</f>
        <v>14200</v>
      </c>
      <c r="E2356" s="33"/>
      <c r="F2356" s="5"/>
      <c r="G2356" s="34"/>
      <c r="H2356" s="35"/>
      <c r="I2356" s="22"/>
      <c r="J2356" s="22"/>
      <c r="K2356" s="14"/>
    </row>
    <row r="2357" spans="1:11" ht="45" customHeight="1" x14ac:dyDescent="0.25">
      <c r="A2357" s="11" t="s">
        <v>2408</v>
      </c>
      <c r="B2357" s="4" t="s">
        <v>1111</v>
      </c>
      <c r="C2357" s="4" t="s">
        <v>2277</v>
      </c>
      <c r="D2357" s="36">
        <v>1210.0999999999999</v>
      </c>
      <c r="E2357" s="36"/>
      <c r="F2357" s="4" t="s">
        <v>13</v>
      </c>
      <c r="G2357" s="37" t="s">
        <v>14</v>
      </c>
      <c r="H2357" s="37"/>
      <c r="I2357" s="22" t="s">
        <v>2517</v>
      </c>
      <c r="J2357" s="22" t="s">
        <v>2518</v>
      </c>
      <c r="K2357" s="12" t="s">
        <v>19</v>
      </c>
    </row>
    <row r="2358" spans="1:11" ht="18" customHeight="1" x14ac:dyDescent="0.25">
      <c r="A2358" s="13" t="s">
        <v>55</v>
      </c>
      <c r="B2358" s="32" t="s">
        <v>1160</v>
      </c>
      <c r="C2358" s="32"/>
      <c r="D2358" s="33">
        <f>D2357</f>
        <v>1210.0999999999999</v>
      </c>
      <c r="E2358" s="33"/>
      <c r="F2358" s="5"/>
      <c r="G2358" s="34"/>
      <c r="H2358" s="35"/>
      <c r="I2358" s="22"/>
      <c r="J2358" s="22"/>
      <c r="K2358" s="14"/>
    </row>
    <row r="2359" spans="1:11" ht="45" customHeight="1" x14ac:dyDescent="0.25">
      <c r="A2359" s="11" t="s">
        <v>2409</v>
      </c>
      <c r="B2359" s="4" t="s">
        <v>1165</v>
      </c>
      <c r="C2359" s="4" t="s">
        <v>2277</v>
      </c>
      <c r="D2359" s="36">
        <v>16.809999999999999</v>
      </c>
      <c r="E2359" s="36"/>
      <c r="F2359" s="4" t="s">
        <v>13</v>
      </c>
      <c r="G2359" s="37" t="s">
        <v>14</v>
      </c>
      <c r="H2359" s="37"/>
      <c r="I2359" s="22" t="s">
        <v>2517</v>
      </c>
      <c r="J2359" s="22" t="s">
        <v>2518</v>
      </c>
      <c r="K2359" s="12" t="s">
        <v>19</v>
      </c>
    </row>
    <row r="2360" spans="1:11" ht="44.25" customHeight="1" x14ac:dyDescent="0.25">
      <c r="A2360" s="11" t="s">
        <v>2410</v>
      </c>
      <c r="B2360" s="4" t="s">
        <v>1165</v>
      </c>
      <c r="C2360" s="4" t="s">
        <v>2277</v>
      </c>
      <c r="D2360" s="36">
        <v>19.75</v>
      </c>
      <c r="E2360" s="36"/>
      <c r="F2360" s="4" t="s">
        <v>13</v>
      </c>
      <c r="G2360" s="37" t="s">
        <v>14</v>
      </c>
      <c r="H2360" s="37"/>
      <c r="I2360" s="22" t="s">
        <v>2517</v>
      </c>
      <c r="J2360" s="22" t="s">
        <v>2518</v>
      </c>
      <c r="K2360" s="12" t="s">
        <v>19</v>
      </c>
    </row>
    <row r="2361" spans="1:11" ht="45" customHeight="1" x14ac:dyDescent="0.25">
      <c r="A2361" s="11" t="s">
        <v>2411</v>
      </c>
      <c r="B2361" s="4" t="s">
        <v>1165</v>
      </c>
      <c r="C2361" s="4" t="s">
        <v>2277</v>
      </c>
      <c r="D2361" s="36">
        <v>22.69</v>
      </c>
      <c r="E2361" s="36"/>
      <c r="F2361" s="4" t="s">
        <v>13</v>
      </c>
      <c r="G2361" s="37" t="s">
        <v>14</v>
      </c>
      <c r="H2361" s="37"/>
      <c r="I2361" s="22" t="s">
        <v>2517</v>
      </c>
      <c r="J2361" s="22" t="s">
        <v>2518</v>
      </c>
      <c r="K2361" s="12" t="s">
        <v>19</v>
      </c>
    </row>
    <row r="2362" spans="1:11" ht="44.25" customHeight="1" x14ac:dyDescent="0.25">
      <c r="A2362" s="11" t="s">
        <v>2412</v>
      </c>
      <c r="B2362" s="4" t="s">
        <v>1165</v>
      </c>
      <c r="C2362" s="4" t="s">
        <v>2277</v>
      </c>
      <c r="D2362" s="36">
        <v>39.5</v>
      </c>
      <c r="E2362" s="36"/>
      <c r="F2362" s="4" t="s">
        <v>13</v>
      </c>
      <c r="G2362" s="37" t="s">
        <v>14</v>
      </c>
      <c r="H2362" s="37"/>
      <c r="I2362" s="22" t="s">
        <v>2517</v>
      </c>
      <c r="J2362" s="22" t="s">
        <v>2518</v>
      </c>
      <c r="K2362" s="12" t="s">
        <v>19</v>
      </c>
    </row>
    <row r="2363" spans="1:11" ht="45" customHeight="1" x14ac:dyDescent="0.25">
      <c r="A2363" s="11" t="s">
        <v>2413</v>
      </c>
      <c r="B2363" s="4" t="s">
        <v>1165</v>
      </c>
      <c r="C2363" s="4" t="s">
        <v>2277</v>
      </c>
      <c r="D2363" s="36">
        <v>55.46</v>
      </c>
      <c r="E2363" s="36"/>
      <c r="F2363" s="4" t="s">
        <v>13</v>
      </c>
      <c r="G2363" s="37" t="s">
        <v>14</v>
      </c>
      <c r="H2363" s="37"/>
      <c r="I2363" s="22" t="s">
        <v>2517</v>
      </c>
      <c r="J2363" s="22" t="s">
        <v>2518</v>
      </c>
      <c r="K2363" s="12" t="s">
        <v>19</v>
      </c>
    </row>
    <row r="2364" spans="1:11" ht="45" customHeight="1" x14ac:dyDescent="0.25">
      <c r="A2364" s="11" t="s">
        <v>2414</v>
      </c>
      <c r="B2364" s="4" t="s">
        <v>1165</v>
      </c>
      <c r="C2364" s="4" t="s">
        <v>2277</v>
      </c>
      <c r="D2364" s="36">
        <v>13.03</v>
      </c>
      <c r="E2364" s="36"/>
      <c r="F2364" s="4" t="s">
        <v>13</v>
      </c>
      <c r="G2364" s="37" t="s">
        <v>14</v>
      </c>
      <c r="H2364" s="37"/>
      <c r="I2364" s="22" t="s">
        <v>2517</v>
      </c>
      <c r="J2364" s="22" t="s">
        <v>2518</v>
      </c>
      <c r="K2364" s="12" t="s">
        <v>19</v>
      </c>
    </row>
    <row r="2365" spans="1:11" ht="44.25" customHeight="1" x14ac:dyDescent="0.25">
      <c r="A2365" s="11" t="s">
        <v>2415</v>
      </c>
      <c r="B2365" s="4" t="s">
        <v>1165</v>
      </c>
      <c r="C2365" s="4" t="s">
        <v>2277</v>
      </c>
      <c r="D2365" s="36">
        <v>66.39</v>
      </c>
      <c r="E2365" s="36"/>
      <c r="F2365" s="4" t="s">
        <v>13</v>
      </c>
      <c r="G2365" s="37" t="s">
        <v>14</v>
      </c>
      <c r="H2365" s="37"/>
      <c r="I2365" s="22" t="s">
        <v>2517</v>
      </c>
      <c r="J2365" s="22" t="s">
        <v>2518</v>
      </c>
      <c r="K2365" s="12" t="s">
        <v>19</v>
      </c>
    </row>
    <row r="2366" spans="1:11" ht="45" customHeight="1" x14ac:dyDescent="0.25">
      <c r="A2366" s="11" t="s">
        <v>2416</v>
      </c>
      <c r="B2366" s="4" t="s">
        <v>1165</v>
      </c>
      <c r="C2366" s="4" t="s">
        <v>2277</v>
      </c>
      <c r="D2366" s="36">
        <v>18.489999999999998</v>
      </c>
      <c r="E2366" s="36"/>
      <c r="F2366" s="4" t="s">
        <v>13</v>
      </c>
      <c r="G2366" s="37" t="s">
        <v>14</v>
      </c>
      <c r="H2366" s="37"/>
      <c r="I2366" s="22" t="s">
        <v>2517</v>
      </c>
      <c r="J2366" s="22" t="s">
        <v>2518</v>
      </c>
      <c r="K2366" s="12" t="s">
        <v>19</v>
      </c>
    </row>
    <row r="2367" spans="1:11" ht="44.25" customHeight="1" x14ac:dyDescent="0.25">
      <c r="A2367" s="11" t="s">
        <v>2417</v>
      </c>
      <c r="B2367" s="4" t="s">
        <v>1165</v>
      </c>
      <c r="C2367" s="4" t="s">
        <v>2277</v>
      </c>
      <c r="D2367" s="36">
        <v>66.39</v>
      </c>
      <c r="E2367" s="36"/>
      <c r="F2367" s="4" t="s">
        <v>13</v>
      </c>
      <c r="G2367" s="37" t="s">
        <v>14</v>
      </c>
      <c r="H2367" s="37"/>
      <c r="I2367" s="22" t="s">
        <v>2517</v>
      </c>
      <c r="J2367" s="22" t="s">
        <v>2518</v>
      </c>
      <c r="K2367" s="12" t="s">
        <v>19</v>
      </c>
    </row>
    <row r="2368" spans="1:11" ht="45" customHeight="1" x14ac:dyDescent="0.25">
      <c r="A2368" s="11" t="s">
        <v>2418</v>
      </c>
      <c r="B2368" s="4" t="s">
        <v>1165</v>
      </c>
      <c r="C2368" s="4" t="s">
        <v>2277</v>
      </c>
      <c r="D2368" s="36">
        <v>5.88</v>
      </c>
      <c r="E2368" s="36"/>
      <c r="F2368" s="4" t="s">
        <v>13</v>
      </c>
      <c r="G2368" s="37" t="s">
        <v>14</v>
      </c>
      <c r="H2368" s="37"/>
      <c r="I2368" s="22" t="s">
        <v>2517</v>
      </c>
      <c r="J2368" s="22" t="s">
        <v>2518</v>
      </c>
      <c r="K2368" s="12" t="s">
        <v>19</v>
      </c>
    </row>
    <row r="2369" spans="1:11" ht="45" customHeight="1" x14ac:dyDescent="0.25">
      <c r="A2369" s="11" t="s">
        <v>2419</v>
      </c>
      <c r="B2369" s="4" t="s">
        <v>1165</v>
      </c>
      <c r="C2369" s="4" t="s">
        <v>2277</v>
      </c>
      <c r="D2369" s="36">
        <v>84.03</v>
      </c>
      <c r="E2369" s="36"/>
      <c r="F2369" s="4" t="s">
        <v>13</v>
      </c>
      <c r="G2369" s="37" t="s">
        <v>14</v>
      </c>
      <c r="H2369" s="37"/>
      <c r="I2369" s="22" t="s">
        <v>2517</v>
      </c>
      <c r="J2369" s="22" t="s">
        <v>2518</v>
      </c>
      <c r="K2369" s="12" t="s">
        <v>19</v>
      </c>
    </row>
    <row r="2370" spans="1:11" ht="44.25" customHeight="1" x14ac:dyDescent="0.25">
      <c r="A2370" s="11" t="s">
        <v>2420</v>
      </c>
      <c r="B2370" s="4" t="s">
        <v>1165</v>
      </c>
      <c r="C2370" s="4" t="s">
        <v>2277</v>
      </c>
      <c r="D2370" s="36">
        <v>27.72</v>
      </c>
      <c r="E2370" s="36"/>
      <c r="F2370" s="4" t="s">
        <v>13</v>
      </c>
      <c r="G2370" s="37" t="s">
        <v>14</v>
      </c>
      <c r="H2370" s="37"/>
      <c r="I2370" s="22" t="s">
        <v>2517</v>
      </c>
      <c r="J2370" s="22" t="s">
        <v>2518</v>
      </c>
      <c r="K2370" s="12" t="s">
        <v>19</v>
      </c>
    </row>
    <row r="2371" spans="1:11" ht="45" customHeight="1" x14ac:dyDescent="0.25">
      <c r="A2371" s="11" t="s">
        <v>2421</v>
      </c>
      <c r="B2371" s="4" t="s">
        <v>1165</v>
      </c>
      <c r="C2371" s="4" t="s">
        <v>2277</v>
      </c>
      <c r="D2371" s="36">
        <v>70.59</v>
      </c>
      <c r="E2371" s="36"/>
      <c r="F2371" s="4" t="s">
        <v>13</v>
      </c>
      <c r="G2371" s="37" t="s">
        <v>14</v>
      </c>
      <c r="H2371" s="37"/>
      <c r="I2371" s="22" t="s">
        <v>2517</v>
      </c>
      <c r="J2371" s="22" t="s">
        <v>2518</v>
      </c>
      <c r="K2371" s="12" t="s">
        <v>19</v>
      </c>
    </row>
    <row r="2372" spans="1:11" ht="44.25" customHeight="1" x14ac:dyDescent="0.25">
      <c r="A2372" s="11" t="s">
        <v>2422</v>
      </c>
      <c r="B2372" s="4" t="s">
        <v>1165</v>
      </c>
      <c r="C2372" s="4" t="s">
        <v>2277</v>
      </c>
      <c r="D2372" s="36">
        <v>329.4</v>
      </c>
      <c r="E2372" s="36"/>
      <c r="F2372" s="4" t="s">
        <v>13</v>
      </c>
      <c r="G2372" s="37" t="s">
        <v>14</v>
      </c>
      <c r="H2372" s="37"/>
      <c r="I2372" s="22" t="s">
        <v>2517</v>
      </c>
      <c r="J2372" s="22" t="s">
        <v>2518</v>
      </c>
      <c r="K2372" s="12" t="s">
        <v>19</v>
      </c>
    </row>
    <row r="2373" spans="1:11" ht="45" customHeight="1" x14ac:dyDescent="0.25">
      <c r="A2373" s="11" t="s">
        <v>2423</v>
      </c>
      <c r="B2373" s="4" t="s">
        <v>1165</v>
      </c>
      <c r="C2373" s="4" t="s">
        <v>2277</v>
      </c>
      <c r="D2373" s="36">
        <v>386.55</v>
      </c>
      <c r="E2373" s="36"/>
      <c r="F2373" s="4" t="s">
        <v>13</v>
      </c>
      <c r="G2373" s="37" t="s">
        <v>14</v>
      </c>
      <c r="H2373" s="37"/>
      <c r="I2373" s="22" t="s">
        <v>2517</v>
      </c>
      <c r="J2373" s="22" t="s">
        <v>2518</v>
      </c>
      <c r="K2373" s="12" t="s">
        <v>19</v>
      </c>
    </row>
    <row r="2374" spans="1:11" ht="45" customHeight="1" x14ac:dyDescent="0.25">
      <c r="A2374" s="11" t="s">
        <v>2424</v>
      </c>
      <c r="B2374" s="4" t="s">
        <v>1165</v>
      </c>
      <c r="C2374" s="4" t="s">
        <v>2277</v>
      </c>
      <c r="D2374" s="36">
        <v>16.809999999999999</v>
      </c>
      <c r="E2374" s="36"/>
      <c r="F2374" s="4" t="s">
        <v>13</v>
      </c>
      <c r="G2374" s="37" t="s">
        <v>14</v>
      </c>
      <c r="H2374" s="37"/>
      <c r="I2374" s="22" t="s">
        <v>2517</v>
      </c>
      <c r="J2374" s="22" t="s">
        <v>2518</v>
      </c>
      <c r="K2374" s="12" t="s">
        <v>19</v>
      </c>
    </row>
    <row r="2375" spans="1:11" ht="44.25" customHeight="1" x14ac:dyDescent="0.25">
      <c r="A2375" s="11" t="s">
        <v>2425</v>
      </c>
      <c r="B2375" s="4" t="s">
        <v>1165</v>
      </c>
      <c r="C2375" s="4" t="s">
        <v>2277</v>
      </c>
      <c r="D2375" s="36">
        <v>16.39</v>
      </c>
      <c r="E2375" s="36"/>
      <c r="F2375" s="4" t="s">
        <v>13</v>
      </c>
      <c r="G2375" s="37" t="s">
        <v>14</v>
      </c>
      <c r="H2375" s="37"/>
      <c r="I2375" s="22" t="s">
        <v>2517</v>
      </c>
      <c r="J2375" s="22" t="s">
        <v>2518</v>
      </c>
      <c r="K2375" s="12" t="s">
        <v>19</v>
      </c>
    </row>
    <row r="2376" spans="1:11" ht="45" customHeight="1" x14ac:dyDescent="0.25">
      <c r="A2376" s="11" t="s">
        <v>2426</v>
      </c>
      <c r="B2376" s="4" t="s">
        <v>1165</v>
      </c>
      <c r="C2376" s="4" t="s">
        <v>2277</v>
      </c>
      <c r="D2376" s="36">
        <v>19.32</v>
      </c>
      <c r="E2376" s="36"/>
      <c r="F2376" s="4" t="s">
        <v>13</v>
      </c>
      <c r="G2376" s="37" t="s">
        <v>14</v>
      </c>
      <c r="H2376" s="37"/>
      <c r="I2376" s="22" t="s">
        <v>2517</v>
      </c>
      <c r="J2376" s="22" t="s">
        <v>2518</v>
      </c>
      <c r="K2376" s="12" t="s">
        <v>19</v>
      </c>
    </row>
    <row r="2377" spans="1:11" ht="44.25" customHeight="1" x14ac:dyDescent="0.25">
      <c r="A2377" s="11" t="s">
        <v>2427</v>
      </c>
      <c r="B2377" s="4" t="s">
        <v>1165</v>
      </c>
      <c r="C2377" s="4" t="s">
        <v>2277</v>
      </c>
      <c r="D2377" s="36">
        <v>22.68</v>
      </c>
      <c r="E2377" s="36"/>
      <c r="F2377" s="4" t="s">
        <v>13</v>
      </c>
      <c r="G2377" s="37" t="s">
        <v>14</v>
      </c>
      <c r="H2377" s="37"/>
      <c r="I2377" s="22" t="s">
        <v>2517</v>
      </c>
      <c r="J2377" s="22" t="s">
        <v>2518</v>
      </c>
      <c r="K2377" s="12" t="s">
        <v>19</v>
      </c>
    </row>
    <row r="2378" spans="1:11" ht="45" customHeight="1" x14ac:dyDescent="0.25">
      <c r="A2378" s="11" t="s">
        <v>2428</v>
      </c>
      <c r="B2378" s="4" t="s">
        <v>1165</v>
      </c>
      <c r="C2378" s="4" t="s">
        <v>2277</v>
      </c>
      <c r="D2378" s="36">
        <v>20.59</v>
      </c>
      <c r="E2378" s="36"/>
      <c r="F2378" s="4" t="s">
        <v>13</v>
      </c>
      <c r="G2378" s="37" t="s">
        <v>14</v>
      </c>
      <c r="H2378" s="37"/>
      <c r="I2378" s="22" t="s">
        <v>2517</v>
      </c>
      <c r="J2378" s="22" t="s">
        <v>2518</v>
      </c>
      <c r="K2378" s="12" t="s">
        <v>19</v>
      </c>
    </row>
    <row r="2379" spans="1:11" ht="45" customHeight="1" x14ac:dyDescent="0.25">
      <c r="A2379" s="11" t="s">
        <v>2429</v>
      </c>
      <c r="B2379" s="4" t="s">
        <v>1165</v>
      </c>
      <c r="C2379" s="4" t="s">
        <v>2277</v>
      </c>
      <c r="D2379" s="36">
        <v>36.97</v>
      </c>
      <c r="E2379" s="36"/>
      <c r="F2379" s="4" t="s">
        <v>13</v>
      </c>
      <c r="G2379" s="37" t="s">
        <v>14</v>
      </c>
      <c r="H2379" s="37"/>
      <c r="I2379" s="22" t="s">
        <v>2517</v>
      </c>
      <c r="J2379" s="22" t="s">
        <v>2518</v>
      </c>
      <c r="K2379" s="12" t="s">
        <v>19</v>
      </c>
    </row>
    <row r="2380" spans="1:11" ht="44.25" customHeight="1" x14ac:dyDescent="0.25">
      <c r="A2380" s="11" t="s">
        <v>2430</v>
      </c>
      <c r="B2380" s="4" t="s">
        <v>1165</v>
      </c>
      <c r="C2380" s="4" t="s">
        <v>2277</v>
      </c>
      <c r="D2380" s="36">
        <v>30.24</v>
      </c>
      <c r="E2380" s="36"/>
      <c r="F2380" s="4" t="s">
        <v>13</v>
      </c>
      <c r="G2380" s="37" t="s">
        <v>14</v>
      </c>
      <c r="H2380" s="37"/>
      <c r="I2380" s="22" t="s">
        <v>2517</v>
      </c>
      <c r="J2380" s="22" t="s">
        <v>2518</v>
      </c>
      <c r="K2380" s="12" t="s">
        <v>19</v>
      </c>
    </row>
    <row r="2381" spans="1:11" ht="45" customHeight="1" x14ac:dyDescent="0.25">
      <c r="A2381" s="11" t="s">
        <v>2431</v>
      </c>
      <c r="B2381" s="4" t="s">
        <v>1165</v>
      </c>
      <c r="C2381" s="4" t="s">
        <v>2277</v>
      </c>
      <c r="D2381" s="36">
        <v>39.5</v>
      </c>
      <c r="E2381" s="36"/>
      <c r="F2381" s="4" t="s">
        <v>13</v>
      </c>
      <c r="G2381" s="37" t="s">
        <v>14</v>
      </c>
      <c r="H2381" s="37"/>
      <c r="I2381" s="22" t="s">
        <v>2517</v>
      </c>
      <c r="J2381" s="22" t="s">
        <v>2518</v>
      </c>
      <c r="K2381" s="12" t="s">
        <v>19</v>
      </c>
    </row>
    <row r="2382" spans="1:11" ht="44.25" customHeight="1" x14ac:dyDescent="0.25">
      <c r="A2382" s="11" t="s">
        <v>2432</v>
      </c>
      <c r="B2382" s="4" t="s">
        <v>1165</v>
      </c>
      <c r="C2382" s="4" t="s">
        <v>2277</v>
      </c>
      <c r="D2382" s="36">
        <v>727.73</v>
      </c>
      <c r="E2382" s="36"/>
      <c r="F2382" s="4" t="s">
        <v>13</v>
      </c>
      <c r="G2382" s="37" t="s">
        <v>14</v>
      </c>
      <c r="H2382" s="37"/>
      <c r="I2382" s="22" t="s">
        <v>2517</v>
      </c>
      <c r="J2382" s="22" t="s">
        <v>2518</v>
      </c>
      <c r="K2382" s="12" t="s">
        <v>19</v>
      </c>
    </row>
    <row r="2383" spans="1:11" ht="45" customHeight="1" x14ac:dyDescent="0.25">
      <c r="A2383" s="11" t="s">
        <v>2433</v>
      </c>
      <c r="B2383" s="4" t="s">
        <v>1165</v>
      </c>
      <c r="C2383" s="4" t="s">
        <v>2277</v>
      </c>
      <c r="D2383" s="36">
        <v>543.70000000000005</v>
      </c>
      <c r="E2383" s="36"/>
      <c r="F2383" s="4" t="s">
        <v>13</v>
      </c>
      <c r="G2383" s="37" t="s">
        <v>14</v>
      </c>
      <c r="H2383" s="37"/>
      <c r="I2383" s="22" t="s">
        <v>2517</v>
      </c>
      <c r="J2383" s="22" t="s">
        <v>2518</v>
      </c>
      <c r="K2383" s="12" t="s">
        <v>19</v>
      </c>
    </row>
    <row r="2384" spans="1:11" ht="45" customHeight="1" x14ac:dyDescent="0.25">
      <c r="A2384" s="11" t="s">
        <v>2434</v>
      </c>
      <c r="B2384" s="4" t="s">
        <v>1165</v>
      </c>
      <c r="C2384" s="4" t="s">
        <v>2277</v>
      </c>
      <c r="D2384" s="36">
        <v>1512.61</v>
      </c>
      <c r="E2384" s="36"/>
      <c r="F2384" s="4" t="s">
        <v>13</v>
      </c>
      <c r="G2384" s="37" t="s">
        <v>14</v>
      </c>
      <c r="H2384" s="37"/>
      <c r="I2384" s="22" t="s">
        <v>2517</v>
      </c>
      <c r="J2384" s="22" t="s">
        <v>2518</v>
      </c>
      <c r="K2384" s="12" t="s">
        <v>19</v>
      </c>
    </row>
    <row r="2385" spans="1:11" ht="44.25" customHeight="1" x14ac:dyDescent="0.25">
      <c r="A2385" s="11" t="s">
        <v>2435</v>
      </c>
      <c r="B2385" s="4" t="s">
        <v>1165</v>
      </c>
      <c r="C2385" s="4" t="s">
        <v>2277</v>
      </c>
      <c r="D2385" s="36">
        <v>1521.01</v>
      </c>
      <c r="E2385" s="36"/>
      <c r="F2385" s="4" t="s">
        <v>13</v>
      </c>
      <c r="G2385" s="37" t="s">
        <v>14</v>
      </c>
      <c r="H2385" s="37"/>
      <c r="I2385" s="22" t="s">
        <v>2517</v>
      </c>
      <c r="J2385" s="22" t="s">
        <v>2518</v>
      </c>
      <c r="K2385" s="12" t="s">
        <v>17</v>
      </c>
    </row>
    <row r="2386" spans="1:11" ht="45" customHeight="1" x14ac:dyDescent="0.25">
      <c r="A2386" s="11" t="s">
        <v>2436</v>
      </c>
      <c r="B2386" s="4" t="s">
        <v>1165</v>
      </c>
      <c r="C2386" s="4" t="s">
        <v>2277</v>
      </c>
      <c r="D2386" s="36">
        <v>474.79</v>
      </c>
      <c r="E2386" s="36"/>
      <c r="F2386" s="4" t="s">
        <v>13</v>
      </c>
      <c r="G2386" s="37" t="s">
        <v>14</v>
      </c>
      <c r="H2386" s="37"/>
      <c r="I2386" s="22" t="s">
        <v>2517</v>
      </c>
      <c r="J2386" s="22" t="s">
        <v>2518</v>
      </c>
      <c r="K2386" s="12" t="s">
        <v>19</v>
      </c>
    </row>
    <row r="2387" spans="1:11" ht="44.25" customHeight="1" x14ac:dyDescent="0.25">
      <c r="A2387" s="11" t="s">
        <v>2437</v>
      </c>
      <c r="B2387" s="4" t="s">
        <v>1165</v>
      </c>
      <c r="C2387" s="4" t="s">
        <v>2277</v>
      </c>
      <c r="D2387" s="36">
        <v>45.36</v>
      </c>
      <c r="E2387" s="36"/>
      <c r="F2387" s="4" t="s">
        <v>13</v>
      </c>
      <c r="G2387" s="37" t="s">
        <v>14</v>
      </c>
      <c r="H2387" s="37"/>
      <c r="I2387" s="22" t="s">
        <v>2517</v>
      </c>
      <c r="J2387" s="22" t="s">
        <v>2518</v>
      </c>
      <c r="K2387" s="12" t="s">
        <v>17</v>
      </c>
    </row>
    <row r="2388" spans="1:11" ht="45" customHeight="1" x14ac:dyDescent="0.25">
      <c r="A2388" s="11" t="s">
        <v>2438</v>
      </c>
      <c r="B2388" s="4" t="s">
        <v>1165</v>
      </c>
      <c r="C2388" s="4" t="s">
        <v>2277</v>
      </c>
      <c r="D2388" s="36">
        <v>7.56</v>
      </c>
      <c r="E2388" s="36"/>
      <c r="F2388" s="4" t="s">
        <v>13</v>
      </c>
      <c r="G2388" s="37" t="s">
        <v>14</v>
      </c>
      <c r="H2388" s="37"/>
      <c r="I2388" s="22" t="s">
        <v>2517</v>
      </c>
      <c r="J2388" s="22" t="s">
        <v>2518</v>
      </c>
      <c r="K2388" s="12" t="s">
        <v>19</v>
      </c>
    </row>
    <row r="2389" spans="1:11" ht="45" customHeight="1" x14ac:dyDescent="0.25">
      <c r="A2389" s="11" t="s">
        <v>2439</v>
      </c>
      <c r="B2389" s="4" t="s">
        <v>1165</v>
      </c>
      <c r="C2389" s="4" t="s">
        <v>2277</v>
      </c>
      <c r="D2389" s="36">
        <v>18.489999999999998</v>
      </c>
      <c r="E2389" s="36"/>
      <c r="F2389" s="4" t="s">
        <v>13</v>
      </c>
      <c r="G2389" s="37" t="s">
        <v>14</v>
      </c>
      <c r="H2389" s="37"/>
      <c r="I2389" s="22" t="s">
        <v>2517</v>
      </c>
      <c r="J2389" s="22" t="s">
        <v>2518</v>
      </c>
      <c r="K2389" s="12" t="s">
        <v>19</v>
      </c>
    </row>
    <row r="2390" spans="1:11" ht="44.25" customHeight="1" x14ac:dyDescent="0.25">
      <c r="A2390" s="11" t="s">
        <v>2440</v>
      </c>
      <c r="B2390" s="4" t="s">
        <v>1165</v>
      </c>
      <c r="C2390" s="4" t="s">
        <v>2277</v>
      </c>
      <c r="D2390" s="36">
        <v>53.78</v>
      </c>
      <c r="E2390" s="36"/>
      <c r="F2390" s="4" t="s">
        <v>13</v>
      </c>
      <c r="G2390" s="37" t="s">
        <v>14</v>
      </c>
      <c r="H2390" s="37"/>
      <c r="I2390" s="22" t="s">
        <v>2517</v>
      </c>
      <c r="J2390" s="22" t="s">
        <v>2518</v>
      </c>
      <c r="K2390" s="12" t="s">
        <v>19</v>
      </c>
    </row>
    <row r="2391" spans="1:11" ht="45" customHeight="1" x14ac:dyDescent="0.25">
      <c r="A2391" s="11" t="s">
        <v>2441</v>
      </c>
      <c r="B2391" s="4" t="s">
        <v>1165</v>
      </c>
      <c r="C2391" s="4" t="s">
        <v>2277</v>
      </c>
      <c r="D2391" s="36">
        <v>221.85</v>
      </c>
      <c r="E2391" s="36"/>
      <c r="F2391" s="4" t="s">
        <v>13</v>
      </c>
      <c r="G2391" s="37" t="s">
        <v>14</v>
      </c>
      <c r="H2391" s="37"/>
      <c r="I2391" s="22" t="s">
        <v>2517</v>
      </c>
      <c r="J2391" s="22" t="s">
        <v>2518</v>
      </c>
      <c r="K2391" s="12" t="s">
        <v>19</v>
      </c>
    </row>
    <row r="2392" spans="1:11" ht="44.25" customHeight="1" x14ac:dyDescent="0.25">
      <c r="A2392" s="11" t="s">
        <v>2442</v>
      </c>
      <c r="B2392" s="4" t="s">
        <v>1165</v>
      </c>
      <c r="C2392" s="4" t="s">
        <v>2277</v>
      </c>
      <c r="D2392" s="36">
        <v>15.13</v>
      </c>
      <c r="E2392" s="36"/>
      <c r="F2392" s="4" t="s">
        <v>13</v>
      </c>
      <c r="G2392" s="37" t="s">
        <v>14</v>
      </c>
      <c r="H2392" s="37"/>
      <c r="I2392" s="22" t="s">
        <v>2517</v>
      </c>
      <c r="J2392" s="22" t="s">
        <v>2518</v>
      </c>
      <c r="K2392" s="12" t="s">
        <v>19</v>
      </c>
    </row>
    <row r="2393" spans="1:11" ht="45" customHeight="1" x14ac:dyDescent="0.25">
      <c r="A2393" s="11" t="s">
        <v>1304</v>
      </c>
      <c r="B2393" s="4" t="s">
        <v>1165</v>
      </c>
      <c r="C2393" s="4" t="s">
        <v>2277</v>
      </c>
      <c r="D2393" s="36">
        <v>420.15</v>
      </c>
      <c r="E2393" s="36"/>
      <c r="F2393" s="4" t="s">
        <v>13</v>
      </c>
      <c r="G2393" s="37" t="s">
        <v>14</v>
      </c>
      <c r="H2393" s="37"/>
      <c r="I2393" s="22" t="s">
        <v>2517</v>
      </c>
      <c r="J2393" s="22" t="s">
        <v>2518</v>
      </c>
      <c r="K2393" s="12" t="s">
        <v>17</v>
      </c>
    </row>
    <row r="2394" spans="1:11" ht="45" customHeight="1" x14ac:dyDescent="0.25">
      <c r="A2394" s="11" t="s">
        <v>2443</v>
      </c>
      <c r="B2394" s="4" t="s">
        <v>1165</v>
      </c>
      <c r="C2394" s="4" t="s">
        <v>2277</v>
      </c>
      <c r="D2394" s="36">
        <v>8.4</v>
      </c>
      <c r="E2394" s="36"/>
      <c r="F2394" s="4" t="s">
        <v>13</v>
      </c>
      <c r="G2394" s="37" t="s">
        <v>14</v>
      </c>
      <c r="H2394" s="37"/>
      <c r="I2394" s="22" t="s">
        <v>2517</v>
      </c>
      <c r="J2394" s="22" t="s">
        <v>2518</v>
      </c>
      <c r="K2394" s="12" t="s">
        <v>19</v>
      </c>
    </row>
    <row r="2395" spans="1:11" ht="44.25" customHeight="1" x14ac:dyDescent="0.25">
      <c r="A2395" s="11" t="s">
        <v>2444</v>
      </c>
      <c r="B2395" s="4" t="s">
        <v>1165</v>
      </c>
      <c r="C2395" s="4" t="s">
        <v>2277</v>
      </c>
      <c r="D2395" s="36">
        <v>7.98</v>
      </c>
      <c r="E2395" s="36"/>
      <c r="F2395" s="4" t="s">
        <v>13</v>
      </c>
      <c r="G2395" s="37" t="s">
        <v>14</v>
      </c>
      <c r="H2395" s="37"/>
      <c r="I2395" s="22" t="s">
        <v>2517</v>
      </c>
      <c r="J2395" s="22" t="s">
        <v>2518</v>
      </c>
      <c r="K2395" s="12" t="s">
        <v>19</v>
      </c>
    </row>
    <row r="2396" spans="1:11" ht="45" customHeight="1" x14ac:dyDescent="0.25">
      <c r="A2396" s="11" t="s">
        <v>2445</v>
      </c>
      <c r="B2396" s="4" t="s">
        <v>1165</v>
      </c>
      <c r="C2396" s="4" t="s">
        <v>2277</v>
      </c>
      <c r="D2396" s="36">
        <v>238.66</v>
      </c>
      <c r="E2396" s="36"/>
      <c r="F2396" s="4" t="s">
        <v>13</v>
      </c>
      <c r="G2396" s="37" t="s">
        <v>14</v>
      </c>
      <c r="H2396" s="37"/>
      <c r="I2396" s="22" t="s">
        <v>2517</v>
      </c>
      <c r="J2396" s="22" t="s">
        <v>2518</v>
      </c>
      <c r="K2396" s="12" t="s">
        <v>19</v>
      </c>
    </row>
    <row r="2397" spans="1:11" ht="18" customHeight="1" x14ac:dyDescent="0.25">
      <c r="A2397" s="13" t="s">
        <v>55</v>
      </c>
      <c r="B2397" s="32" t="s">
        <v>1357</v>
      </c>
      <c r="C2397" s="32"/>
      <c r="D2397" s="33">
        <f>SUM(D2359:D2396)</f>
        <v>7242.3799999999983</v>
      </c>
      <c r="E2397" s="33"/>
      <c r="F2397" s="5"/>
      <c r="G2397" s="5"/>
      <c r="H2397" s="5"/>
      <c r="I2397" s="22" t="s">
        <v>2517</v>
      </c>
      <c r="J2397" s="22" t="s">
        <v>2518</v>
      </c>
      <c r="K2397" s="14"/>
    </row>
    <row r="2398" spans="1:11" ht="24" customHeight="1" x14ac:dyDescent="0.25">
      <c r="A2398" s="11" t="s">
        <v>1361</v>
      </c>
      <c r="B2398" s="4" t="s">
        <v>1362</v>
      </c>
      <c r="C2398" s="4" t="s">
        <v>2277</v>
      </c>
      <c r="D2398" s="36">
        <v>10.92</v>
      </c>
      <c r="E2398" s="36"/>
      <c r="F2398" s="4" t="s">
        <v>13</v>
      </c>
      <c r="G2398" s="37" t="s">
        <v>14</v>
      </c>
      <c r="H2398" s="37"/>
      <c r="I2398" s="22" t="s">
        <v>2517</v>
      </c>
      <c r="J2398" s="22" t="s">
        <v>2518</v>
      </c>
      <c r="K2398" s="12" t="s">
        <v>19</v>
      </c>
    </row>
    <row r="2399" spans="1:11" ht="18" customHeight="1" x14ac:dyDescent="0.25">
      <c r="A2399" s="13" t="s">
        <v>55</v>
      </c>
      <c r="B2399" s="32" t="s">
        <v>1364</v>
      </c>
      <c r="C2399" s="32"/>
      <c r="D2399" s="33">
        <f>D2398</f>
        <v>10.92</v>
      </c>
      <c r="E2399" s="33"/>
      <c r="F2399" s="5"/>
      <c r="G2399" s="34"/>
      <c r="H2399" s="35"/>
      <c r="I2399" s="22"/>
      <c r="J2399" s="22"/>
      <c r="K2399" s="14"/>
    </row>
    <row r="2400" spans="1:11" ht="18" customHeight="1" x14ac:dyDescent="0.25">
      <c r="A2400" s="16" t="s">
        <v>55</v>
      </c>
      <c r="B2400" s="45" t="s">
        <v>2277</v>
      </c>
      <c r="C2400" s="45"/>
      <c r="D2400" s="46">
        <f>D2399+D2397+D2358+D2356+D2354+D2351+D2349+D2347+D2345+D2342+D2339+D2336+D2334+D2331+D2329+D2325+D2323+D2320+D2317+D2313+D2311+D2309+D2299++D2296+D2294+D2289+D2287+D2284+D2269+D2267+D2265+D2263+D2261+D2259+D2257+D2253+D2251</f>
        <v>223524.88</v>
      </c>
      <c r="E2400" s="46"/>
      <c r="F2400" s="7"/>
      <c r="G2400" s="49"/>
      <c r="H2400" s="50"/>
      <c r="I2400" s="49"/>
      <c r="J2400" s="50"/>
      <c r="K2400" s="17"/>
    </row>
    <row r="2401" spans="1:11" ht="26.25" customHeight="1" x14ac:dyDescent="0.25">
      <c r="A2401" s="9" t="s">
        <v>9</v>
      </c>
      <c r="B2401" s="8" t="s">
        <v>2447</v>
      </c>
      <c r="C2401" s="3"/>
      <c r="D2401" s="51"/>
      <c r="E2401" s="52"/>
      <c r="F2401" s="3"/>
      <c r="G2401" s="47"/>
      <c r="H2401" s="48"/>
      <c r="I2401" s="47"/>
      <c r="J2401" s="48"/>
      <c r="K2401" s="10"/>
    </row>
    <row r="2402" spans="1:11" ht="34.5" customHeight="1" x14ac:dyDescent="0.25">
      <c r="A2402" s="11" t="s">
        <v>2446</v>
      </c>
      <c r="B2402" s="4" t="s">
        <v>1485</v>
      </c>
      <c r="C2402" s="4" t="s">
        <v>2447</v>
      </c>
      <c r="D2402" s="36">
        <v>26340</v>
      </c>
      <c r="E2402" s="36"/>
      <c r="F2402" s="4" t="s">
        <v>13</v>
      </c>
      <c r="G2402" s="37" t="s">
        <v>1486</v>
      </c>
      <c r="H2402" s="37"/>
      <c r="I2402" s="22" t="s">
        <v>2517</v>
      </c>
      <c r="J2402" s="22" t="s">
        <v>2518</v>
      </c>
      <c r="K2402" s="12" t="s">
        <v>19</v>
      </c>
    </row>
    <row r="2403" spans="1:11" ht="18" customHeight="1" x14ac:dyDescent="0.25">
      <c r="A2403" s="13" t="s">
        <v>55</v>
      </c>
      <c r="B2403" s="32" t="s">
        <v>1487</v>
      </c>
      <c r="C2403" s="32"/>
      <c r="D2403" s="33">
        <f>D2402</f>
        <v>26340</v>
      </c>
      <c r="E2403" s="33"/>
      <c r="F2403" s="5"/>
      <c r="G2403" s="34"/>
      <c r="H2403" s="35"/>
      <c r="I2403" s="22"/>
      <c r="J2403" s="22"/>
      <c r="K2403" s="14"/>
    </row>
    <row r="2404" spans="1:11" ht="18" customHeight="1" x14ac:dyDescent="0.25">
      <c r="A2404" s="16" t="s">
        <v>55</v>
      </c>
      <c r="B2404" s="45" t="s">
        <v>2447</v>
      </c>
      <c r="C2404" s="45"/>
      <c r="D2404" s="46">
        <f>D2403</f>
        <v>26340</v>
      </c>
      <c r="E2404" s="46"/>
      <c r="F2404" s="7"/>
      <c r="G2404" s="49"/>
      <c r="H2404" s="50"/>
      <c r="I2404" s="49"/>
      <c r="J2404" s="50"/>
      <c r="K2404" s="17"/>
    </row>
    <row r="2405" spans="1:11" ht="26.25" customHeight="1" x14ac:dyDescent="0.25">
      <c r="A2405" s="9" t="s">
        <v>9</v>
      </c>
      <c r="B2405" s="2">
        <v>20.09</v>
      </c>
      <c r="C2405" s="3"/>
      <c r="D2405" s="51"/>
      <c r="E2405" s="52"/>
      <c r="F2405" s="3"/>
      <c r="G2405" s="47"/>
      <c r="H2405" s="48"/>
      <c r="I2405" s="47"/>
      <c r="J2405" s="48"/>
      <c r="K2405" s="10"/>
    </row>
    <row r="2406" spans="1:11" ht="34.5" customHeight="1" x14ac:dyDescent="0.25">
      <c r="A2406" s="11" t="s">
        <v>2448</v>
      </c>
      <c r="B2406" s="4" t="s">
        <v>2449</v>
      </c>
      <c r="C2406" s="4" t="s">
        <v>2450</v>
      </c>
      <c r="D2406" s="36">
        <v>3228</v>
      </c>
      <c r="E2406" s="36"/>
      <c r="F2406" s="4" t="s">
        <v>13</v>
      </c>
      <c r="G2406" s="37" t="s">
        <v>14</v>
      </c>
      <c r="H2406" s="37"/>
      <c r="I2406" s="22" t="s">
        <v>2517</v>
      </c>
      <c r="J2406" s="22" t="s">
        <v>2518</v>
      </c>
      <c r="K2406" s="12" t="s">
        <v>17</v>
      </c>
    </row>
    <row r="2407" spans="1:11" ht="34.5" customHeight="1" x14ac:dyDescent="0.25">
      <c r="A2407" s="11" t="s">
        <v>2451</v>
      </c>
      <c r="B2407" s="4" t="s">
        <v>2449</v>
      </c>
      <c r="C2407" s="4" t="s">
        <v>2450</v>
      </c>
      <c r="D2407" s="36">
        <v>6408</v>
      </c>
      <c r="E2407" s="36"/>
      <c r="F2407" s="4" t="s">
        <v>13</v>
      </c>
      <c r="G2407" s="37" t="s">
        <v>14</v>
      </c>
      <c r="H2407" s="37"/>
      <c r="I2407" s="22" t="s">
        <v>2517</v>
      </c>
      <c r="J2407" s="22" t="s">
        <v>2518</v>
      </c>
      <c r="K2407" s="12" t="s">
        <v>17</v>
      </c>
    </row>
    <row r="2408" spans="1:11" ht="18" customHeight="1" x14ac:dyDescent="0.25">
      <c r="A2408" s="13" t="s">
        <v>55</v>
      </c>
      <c r="B2408" s="32" t="s">
        <v>2452</v>
      </c>
      <c r="C2408" s="32"/>
      <c r="D2408" s="33">
        <f>SUM(D2406:D2407)</f>
        <v>9636</v>
      </c>
      <c r="E2408" s="33"/>
      <c r="F2408" s="5"/>
      <c r="G2408" s="34"/>
      <c r="H2408" s="35"/>
      <c r="I2408" s="22" t="s">
        <v>2517</v>
      </c>
      <c r="J2408" s="22" t="s">
        <v>2518</v>
      </c>
      <c r="K2408" s="14"/>
    </row>
    <row r="2409" spans="1:11" ht="34.5" customHeight="1" x14ac:dyDescent="0.25">
      <c r="A2409" s="11" t="s">
        <v>2453</v>
      </c>
      <c r="B2409" s="4" t="s">
        <v>1954</v>
      </c>
      <c r="C2409" s="4" t="s">
        <v>2450</v>
      </c>
      <c r="D2409" s="36">
        <v>135</v>
      </c>
      <c r="E2409" s="36"/>
      <c r="F2409" s="4" t="s">
        <v>13</v>
      </c>
      <c r="G2409" s="37" t="s">
        <v>14</v>
      </c>
      <c r="H2409" s="37"/>
      <c r="I2409" s="22" t="s">
        <v>2517</v>
      </c>
      <c r="J2409" s="22" t="s">
        <v>2518</v>
      </c>
      <c r="K2409" s="12" t="s">
        <v>19</v>
      </c>
    </row>
    <row r="2410" spans="1:11" ht="54.75" customHeight="1" x14ac:dyDescent="0.25">
      <c r="A2410" s="11" t="s">
        <v>2454</v>
      </c>
      <c r="B2410" s="4" t="s">
        <v>1954</v>
      </c>
      <c r="C2410" s="4" t="s">
        <v>2450</v>
      </c>
      <c r="D2410" s="36">
        <v>79.8</v>
      </c>
      <c r="E2410" s="36"/>
      <c r="F2410" s="4" t="s">
        <v>13</v>
      </c>
      <c r="G2410" s="37" t="s">
        <v>14</v>
      </c>
      <c r="H2410" s="37"/>
      <c r="I2410" s="22" t="s">
        <v>2517</v>
      </c>
      <c r="J2410" s="22" t="s">
        <v>2518</v>
      </c>
      <c r="K2410" s="12" t="s">
        <v>19</v>
      </c>
    </row>
    <row r="2411" spans="1:11" ht="34.5" customHeight="1" x14ac:dyDescent="0.25">
      <c r="A2411" s="11" t="s">
        <v>2455</v>
      </c>
      <c r="B2411" s="4" t="s">
        <v>1954</v>
      </c>
      <c r="C2411" s="4" t="s">
        <v>2450</v>
      </c>
      <c r="D2411" s="36">
        <v>432.63</v>
      </c>
      <c r="E2411" s="36"/>
      <c r="F2411" s="4" t="s">
        <v>13</v>
      </c>
      <c r="G2411" s="37" t="s">
        <v>14</v>
      </c>
      <c r="H2411" s="37"/>
      <c r="I2411" s="22" t="s">
        <v>2517</v>
      </c>
      <c r="J2411" s="22" t="s">
        <v>2518</v>
      </c>
      <c r="K2411" s="12" t="s">
        <v>19</v>
      </c>
    </row>
    <row r="2412" spans="1:11" ht="24" customHeight="1" x14ac:dyDescent="0.25">
      <c r="A2412" s="11" t="s">
        <v>2456</v>
      </c>
      <c r="B2412" s="4" t="s">
        <v>1954</v>
      </c>
      <c r="C2412" s="4" t="s">
        <v>2450</v>
      </c>
      <c r="D2412" s="36">
        <v>59.45</v>
      </c>
      <c r="E2412" s="36"/>
      <c r="F2412" s="4" t="s">
        <v>13</v>
      </c>
      <c r="G2412" s="37" t="s">
        <v>32</v>
      </c>
      <c r="H2412" s="37"/>
      <c r="I2412" s="22" t="s">
        <v>2517</v>
      </c>
      <c r="J2412" s="22" t="s">
        <v>2518</v>
      </c>
      <c r="K2412" s="12" t="s">
        <v>33</v>
      </c>
    </row>
    <row r="2413" spans="1:11" ht="24" customHeight="1" x14ac:dyDescent="0.25">
      <c r="A2413" s="11" t="s">
        <v>2457</v>
      </c>
      <c r="B2413" s="4" t="s">
        <v>1954</v>
      </c>
      <c r="C2413" s="4" t="s">
        <v>2450</v>
      </c>
      <c r="D2413" s="36">
        <v>124.74</v>
      </c>
      <c r="E2413" s="36"/>
      <c r="F2413" s="4" t="s">
        <v>13</v>
      </c>
      <c r="G2413" s="37" t="s">
        <v>14</v>
      </c>
      <c r="H2413" s="37"/>
      <c r="I2413" s="22" t="s">
        <v>2517</v>
      </c>
      <c r="J2413" s="22" t="s">
        <v>2518</v>
      </c>
      <c r="K2413" s="12" t="s">
        <v>19</v>
      </c>
    </row>
    <row r="2414" spans="1:11" ht="45" customHeight="1" x14ac:dyDescent="0.25">
      <c r="A2414" s="11" t="s">
        <v>2458</v>
      </c>
      <c r="B2414" s="4" t="s">
        <v>1954</v>
      </c>
      <c r="C2414" s="4" t="s">
        <v>2450</v>
      </c>
      <c r="D2414" s="36">
        <v>831.6</v>
      </c>
      <c r="E2414" s="36"/>
      <c r="F2414" s="4" t="s">
        <v>13</v>
      </c>
      <c r="G2414" s="37" t="s">
        <v>14</v>
      </c>
      <c r="H2414" s="37"/>
      <c r="I2414" s="22" t="s">
        <v>2517</v>
      </c>
      <c r="J2414" s="22" t="s">
        <v>2518</v>
      </c>
      <c r="K2414" s="12" t="s">
        <v>19</v>
      </c>
    </row>
    <row r="2415" spans="1:11" ht="54.75" customHeight="1" x14ac:dyDescent="0.25">
      <c r="A2415" s="11" t="s">
        <v>2459</v>
      </c>
      <c r="B2415" s="4" t="s">
        <v>1954</v>
      </c>
      <c r="C2415" s="4" t="s">
        <v>2450</v>
      </c>
      <c r="D2415" s="36">
        <v>600</v>
      </c>
      <c r="E2415" s="36"/>
      <c r="F2415" s="4" t="s">
        <v>13</v>
      </c>
      <c r="G2415" s="37" t="s">
        <v>14</v>
      </c>
      <c r="H2415" s="37"/>
      <c r="I2415" s="22" t="s">
        <v>2517</v>
      </c>
      <c r="J2415" s="22" t="s">
        <v>2518</v>
      </c>
      <c r="K2415" s="12" t="s">
        <v>17</v>
      </c>
    </row>
    <row r="2416" spans="1:11" ht="54.75" customHeight="1" x14ac:dyDescent="0.25">
      <c r="A2416" s="11" t="s">
        <v>2460</v>
      </c>
      <c r="B2416" s="4" t="s">
        <v>1954</v>
      </c>
      <c r="C2416" s="4" t="s">
        <v>2450</v>
      </c>
      <c r="D2416" s="36">
        <v>215</v>
      </c>
      <c r="E2416" s="36"/>
      <c r="F2416" s="4" t="s">
        <v>13</v>
      </c>
      <c r="G2416" s="37" t="s">
        <v>14</v>
      </c>
      <c r="H2416" s="37"/>
      <c r="I2416" s="22" t="s">
        <v>2517</v>
      </c>
      <c r="J2416" s="22" t="s">
        <v>2518</v>
      </c>
      <c r="K2416" s="12" t="s">
        <v>17</v>
      </c>
    </row>
    <row r="2417" spans="1:11" ht="54.75" customHeight="1" x14ac:dyDescent="0.25">
      <c r="A2417" s="11" t="s">
        <v>2461</v>
      </c>
      <c r="B2417" s="4" t="s">
        <v>1954</v>
      </c>
      <c r="C2417" s="4" t="s">
        <v>2450</v>
      </c>
      <c r="D2417" s="36">
        <v>176.4</v>
      </c>
      <c r="E2417" s="36"/>
      <c r="F2417" s="4" t="s">
        <v>13</v>
      </c>
      <c r="G2417" s="37" t="s">
        <v>14</v>
      </c>
      <c r="H2417" s="37"/>
      <c r="I2417" s="22" t="s">
        <v>2517</v>
      </c>
      <c r="J2417" s="22" t="s">
        <v>2518</v>
      </c>
      <c r="K2417" s="12" t="s">
        <v>19</v>
      </c>
    </row>
    <row r="2418" spans="1:11" ht="44.25" customHeight="1" x14ac:dyDescent="0.25">
      <c r="A2418" s="11" t="s">
        <v>2462</v>
      </c>
      <c r="B2418" s="4" t="s">
        <v>1954</v>
      </c>
      <c r="C2418" s="4" t="s">
        <v>2450</v>
      </c>
      <c r="D2418" s="36">
        <v>250</v>
      </c>
      <c r="E2418" s="36"/>
      <c r="F2418" s="4" t="s">
        <v>13</v>
      </c>
      <c r="G2418" s="37" t="s">
        <v>14</v>
      </c>
      <c r="H2418" s="37"/>
      <c r="I2418" s="22" t="s">
        <v>2517</v>
      </c>
      <c r="J2418" s="22" t="s">
        <v>2518</v>
      </c>
      <c r="K2418" s="12" t="s">
        <v>17</v>
      </c>
    </row>
    <row r="2419" spans="1:11" ht="45" customHeight="1" x14ac:dyDescent="0.25">
      <c r="A2419" s="11" t="s">
        <v>2463</v>
      </c>
      <c r="B2419" s="4" t="s">
        <v>1954</v>
      </c>
      <c r="C2419" s="4" t="s">
        <v>2450</v>
      </c>
      <c r="D2419" s="36">
        <v>200</v>
      </c>
      <c r="E2419" s="36"/>
      <c r="F2419" s="4" t="s">
        <v>13</v>
      </c>
      <c r="G2419" s="37" t="s">
        <v>14</v>
      </c>
      <c r="H2419" s="37"/>
      <c r="I2419" s="22" t="s">
        <v>2517</v>
      </c>
      <c r="J2419" s="22" t="s">
        <v>2518</v>
      </c>
      <c r="K2419" s="12" t="s">
        <v>17</v>
      </c>
    </row>
    <row r="2420" spans="1:11" ht="18" customHeight="1" x14ac:dyDescent="0.25">
      <c r="A2420" s="13" t="s">
        <v>55</v>
      </c>
      <c r="B2420" s="32" t="s">
        <v>1956</v>
      </c>
      <c r="C2420" s="32"/>
      <c r="D2420" s="33">
        <f>SUM(D2409:D2419)</f>
        <v>3104.6200000000003</v>
      </c>
      <c r="E2420" s="33"/>
      <c r="F2420" s="5"/>
      <c r="G2420" s="34"/>
      <c r="H2420" s="35"/>
      <c r="I2420" s="22" t="s">
        <v>2517</v>
      </c>
      <c r="J2420" s="22" t="s">
        <v>2518</v>
      </c>
      <c r="K2420" s="14"/>
    </row>
    <row r="2421" spans="1:11" ht="54.75" customHeight="1" x14ac:dyDescent="0.25">
      <c r="A2421" s="11" t="s">
        <v>2464</v>
      </c>
      <c r="B2421" s="4" t="s">
        <v>2465</v>
      </c>
      <c r="C2421" s="4" t="s">
        <v>2450</v>
      </c>
      <c r="D2421" s="36">
        <v>106.62</v>
      </c>
      <c r="E2421" s="36"/>
      <c r="F2421" s="4" t="s">
        <v>13</v>
      </c>
      <c r="G2421" s="37" t="s">
        <v>14</v>
      </c>
      <c r="H2421" s="37"/>
      <c r="I2421" s="22" t="s">
        <v>2517</v>
      </c>
      <c r="J2421" s="22" t="s">
        <v>2518</v>
      </c>
      <c r="K2421" s="12" t="s">
        <v>19</v>
      </c>
    </row>
    <row r="2422" spans="1:11" ht="54.75" customHeight="1" x14ac:dyDescent="0.25">
      <c r="A2422" s="11" t="s">
        <v>2466</v>
      </c>
      <c r="B2422" s="4" t="s">
        <v>2465</v>
      </c>
      <c r="C2422" s="4" t="s">
        <v>2450</v>
      </c>
      <c r="D2422" s="36">
        <v>295</v>
      </c>
      <c r="E2422" s="36"/>
      <c r="F2422" s="4" t="s">
        <v>13</v>
      </c>
      <c r="G2422" s="37" t="s">
        <v>14</v>
      </c>
      <c r="H2422" s="37"/>
      <c r="I2422" s="22" t="s">
        <v>2517</v>
      </c>
      <c r="J2422" s="22" t="s">
        <v>2518</v>
      </c>
      <c r="K2422" s="12" t="s">
        <v>17</v>
      </c>
    </row>
    <row r="2423" spans="1:11" ht="54.75" customHeight="1" x14ac:dyDescent="0.25">
      <c r="A2423" s="11" t="s">
        <v>2467</v>
      </c>
      <c r="B2423" s="4" t="s">
        <v>2465</v>
      </c>
      <c r="C2423" s="4" t="s">
        <v>2450</v>
      </c>
      <c r="D2423" s="36">
        <v>761.2</v>
      </c>
      <c r="E2423" s="36"/>
      <c r="F2423" s="4" t="s">
        <v>13</v>
      </c>
      <c r="G2423" s="37" t="s">
        <v>14</v>
      </c>
      <c r="H2423" s="37"/>
      <c r="I2423" s="22" t="s">
        <v>2517</v>
      </c>
      <c r="J2423" s="22" t="s">
        <v>2518</v>
      </c>
      <c r="K2423" s="12" t="s">
        <v>17</v>
      </c>
    </row>
    <row r="2424" spans="1:11" ht="54.75" customHeight="1" x14ac:dyDescent="0.25">
      <c r="A2424" s="11" t="s">
        <v>2468</v>
      </c>
      <c r="B2424" s="4" t="s">
        <v>2465</v>
      </c>
      <c r="C2424" s="4" t="s">
        <v>2450</v>
      </c>
      <c r="D2424" s="36">
        <v>64.8</v>
      </c>
      <c r="E2424" s="36"/>
      <c r="F2424" s="4" t="s">
        <v>13</v>
      </c>
      <c r="G2424" s="37" t="s">
        <v>14</v>
      </c>
      <c r="H2424" s="37"/>
      <c r="I2424" s="22" t="s">
        <v>2517</v>
      </c>
      <c r="J2424" s="22" t="s">
        <v>2518</v>
      </c>
      <c r="K2424" s="12" t="s">
        <v>17</v>
      </c>
    </row>
    <row r="2425" spans="1:11" ht="54.75" customHeight="1" x14ac:dyDescent="0.25">
      <c r="A2425" s="11" t="s">
        <v>2469</v>
      </c>
      <c r="B2425" s="4" t="s">
        <v>2465</v>
      </c>
      <c r="C2425" s="4" t="s">
        <v>2450</v>
      </c>
      <c r="D2425" s="36">
        <v>975</v>
      </c>
      <c r="E2425" s="36"/>
      <c r="F2425" s="4" t="s">
        <v>13</v>
      </c>
      <c r="G2425" s="37" t="s">
        <v>14</v>
      </c>
      <c r="H2425" s="37"/>
      <c r="I2425" s="22" t="s">
        <v>2517</v>
      </c>
      <c r="J2425" s="22" t="s">
        <v>2518</v>
      </c>
      <c r="K2425" s="12" t="s">
        <v>17</v>
      </c>
    </row>
    <row r="2426" spans="1:11" ht="54.75" customHeight="1" x14ac:dyDescent="0.25">
      <c r="A2426" s="11" t="s">
        <v>2470</v>
      </c>
      <c r="B2426" s="4" t="s">
        <v>2465</v>
      </c>
      <c r="C2426" s="4" t="s">
        <v>2450</v>
      </c>
      <c r="D2426" s="36">
        <v>826.4</v>
      </c>
      <c r="E2426" s="36"/>
      <c r="F2426" s="4" t="s">
        <v>13</v>
      </c>
      <c r="G2426" s="37" t="s">
        <v>14</v>
      </c>
      <c r="H2426" s="37"/>
      <c r="I2426" s="22" t="s">
        <v>2517</v>
      </c>
      <c r="J2426" s="22" t="s">
        <v>2518</v>
      </c>
      <c r="K2426" s="12" t="s">
        <v>17</v>
      </c>
    </row>
    <row r="2427" spans="1:11" ht="54.75" customHeight="1" x14ac:dyDescent="0.25">
      <c r="A2427" s="11" t="s">
        <v>2471</v>
      </c>
      <c r="B2427" s="4" t="s">
        <v>2465</v>
      </c>
      <c r="C2427" s="4" t="s">
        <v>2450</v>
      </c>
      <c r="D2427" s="36">
        <v>953.5</v>
      </c>
      <c r="E2427" s="36"/>
      <c r="F2427" s="4" t="s">
        <v>13</v>
      </c>
      <c r="G2427" s="37" t="s">
        <v>14</v>
      </c>
      <c r="H2427" s="37"/>
      <c r="I2427" s="22" t="s">
        <v>2517</v>
      </c>
      <c r="J2427" s="22" t="s">
        <v>2518</v>
      </c>
      <c r="K2427" s="12" t="s">
        <v>17</v>
      </c>
    </row>
    <row r="2428" spans="1:11" ht="18" customHeight="1" x14ac:dyDescent="0.25">
      <c r="A2428" s="13" t="s">
        <v>55</v>
      </c>
      <c r="B2428" s="32" t="s">
        <v>2472</v>
      </c>
      <c r="C2428" s="32"/>
      <c r="D2428" s="33">
        <f>SUM(D2421:D2427)</f>
        <v>3982.52</v>
      </c>
      <c r="E2428" s="33"/>
      <c r="F2428" s="5"/>
      <c r="G2428" s="34"/>
      <c r="H2428" s="35"/>
      <c r="I2428" s="22"/>
      <c r="J2428" s="22"/>
      <c r="K2428" s="14"/>
    </row>
    <row r="2429" spans="1:11" ht="18" customHeight="1" x14ac:dyDescent="0.25">
      <c r="A2429" s="16" t="s">
        <v>55</v>
      </c>
      <c r="B2429" s="45" t="s">
        <v>2450</v>
      </c>
      <c r="C2429" s="45"/>
      <c r="D2429" s="46">
        <f>D2428+D2420+D2408</f>
        <v>16723.14</v>
      </c>
      <c r="E2429" s="46"/>
      <c r="F2429" s="7"/>
      <c r="G2429" s="49"/>
      <c r="H2429" s="50"/>
      <c r="I2429" s="49"/>
      <c r="J2429" s="50"/>
      <c r="K2429" s="17"/>
    </row>
    <row r="2430" spans="1:11" ht="26.25" customHeight="1" x14ac:dyDescent="0.25">
      <c r="A2430" s="9" t="s">
        <v>9</v>
      </c>
      <c r="B2430" s="2">
        <v>20.13</v>
      </c>
      <c r="C2430" s="3"/>
      <c r="D2430" s="51"/>
      <c r="E2430" s="52"/>
      <c r="F2430" s="3"/>
      <c r="G2430" s="47"/>
      <c r="H2430" s="48"/>
      <c r="I2430" s="47"/>
      <c r="J2430" s="48"/>
      <c r="K2430" s="10"/>
    </row>
    <row r="2431" spans="1:11" ht="24" customHeight="1" x14ac:dyDescent="0.25">
      <c r="A2431" s="11" t="s">
        <v>2473</v>
      </c>
      <c r="B2431" s="4" t="s">
        <v>2474</v>
      </c>
      <c r="C2431" s="4" t="s">
        <v>2475</v>
      </c>
      <c r="D2431" s="36">
        <v>0</v>
      </c>
      <c r="E2431" s="36"/>
      <c r="F2431" s="4" t="s">
        <v>13</v>
      </c>
      <c r="G2431" s="37" t="s">
        <v>14</v>
      </c>
      <c r="H2431" s="37"/>
      <c r="I2431" s="22" t="s">
        <v>2517</v>
      </c>
      <c r="J2431" s="22" t="s">
        <v>2518</v>
      </c>
      <c r="K2431" s="12" t="s">
        <v>19</v>
      </c>
    </row>
    <row r="2432" spans="1:11" ht="34.5" customHeight="1" x14ac:dyDescent="0.25">
      <c r="A2432" s="11" t="s">
        <v>2476</v>
      </c>
      <c r="B2432" s="4" t="s">
        <v>2474</v>
      </c>
      <c r="C2432" s="4" t="s">
        <v>2475</v>
      </c>
      <c r="D2432" s="36">
        <v>1110</v>
      </c>
      <c r="E2432" s="36"/>
      <c r="F2432" s="4" t="s">
        <v>13</v>
      </c>
      <c r="G2432" s="37" t="s">
        <v>14</v>
      </c>
      <c r="H2432" s="37"/>
      <c r="I2432" s="22" t="s">
        <v>2517</v>
      </c>
      <c r="J2432" s="22" t="s">
        <v>2518</v>
      </c>
      <c r="K2432" s="12" t="s">
        <v>19</v>
      </c>
    </row>
    <row r="2433" spans="1:11" ht="34.5" customHeight="1" x14ac:dyDescent="0.25">
      <c r="A2433" s="11" t="s">
        <v>2477</v>
      </c>
      <c r="B2433" s="4" t="s">
        <v>2474</v>
      </c>
      <c r="C2433" s="4" t="s">
        <v>2475</v>
      </c>
      <c r="D2433" s="36">
        <v>1110</v>
      </c>
      <c r="E2433" s="36"/>
      <c r="F2433" s="4" t="s">
        <v>13</v>
      </c>
      <c r="G2433" s="37" t="s">
        <v>14</v>
      </c>
      <c r="H2433" s="37"/>
      <c r="I2433" s="22" t="s">
        <v>2517</v>
      </c>
      <c r="J2433" s="22" t="s">
        <v>2518</v>
      </c>
      <c r="K2433" s="12" t="s">
        <v>19</v>
      </c>
    </row>
    <row r="2434" spans="1:11" ht="24" customHeight="1" x14ac:dyDescent="0.25">
      <c r="A2434" s="11" t="s">
        <v>2478</v>
      </c>
      <c r="B2434" s="4" t="s">
        <v>2474</v>
      </c>
      <c r="C2434" s="4" t="s">
        <v>2475</v>
      </c>
      <c r="D2434" s="36">
        <v>3797</v>
      </c>
      <c r="E2434" s="36"/>
      <c r="F2434" s="4" t="s">
        <v>13</v>
      </c>
      <c r="G2434" s="37" t="s">
        <v>32</v>
      </c>
      <c r="H2434" s="37"/>
      <c r="I2434" s="22" t="s">
        <v>2517</v>
      </c>
      <c r="J2434" s="22" t="s">
        <v>2518</v>
      </c>
      <c r="K2434" s="12" t="s">
        <v>19</v>
      </c>
    </row>
    <row r="2435" spans="1:11" ht="34.5" customHeight="1" x14ac:dyDescent="0.25">
      <c r="A2435" s="11" t="s">
        <v>2479</v>
      </c>
      <c r="B2435" s="4" t="s">
        <v>2474</v>
      </c>
      <c r="C2435" s="4" t="s">
        <v>2475</v>
      </c>
      <c r="D2435" s="36">
        <v>3458</v>
      </c>
      <c r="E2435" s="36"/>
      <c r="F2435" s="4" t="s">
        <v>13</v>
      </c>
      <c r="G2435" s="37" t="s">
        <v>22</v>
      </c>
      <c r="H2435" s="37"/>
      <c r="I2435" s="22" t="s">
        <v>2517</v>
      </c>
      <c r="J2435" s="22" t="s">
        <v>2518</v>
      </c>
      <c r="K2435" s="12" t="s">
        <v>19</v>
      </c>
    </row>
    <row r="2436" spans="1:11" ht="18" customHeight="1" x14ac:dyDescent="0.25">
      <c r="A2436" s="13" t="s">
        <v>55</v>
      </c>
      <c r="B2436" s="32" t="s">
        <v>2480</v>
      </c>
      <c r="C2436" s="32"/>
      <c r="D2436" s="33">
        <f>SUM(D2431:D2435)</f>
        <v>9475</v>
      </c>
      <c r="E2436" s="33"/>
      <c r="F2436" s="5"/>
      <c r="G2436" s="34"/>
      <c r="H2436" s="35"/>
      <c r="I2436" s="22"/>
      <c r="J2436" s="22"/>
      <c r="K2436" s="14"/>
    </row>
    <row r="2437" spans="1:11" ht="18" customHeight="1" x14ac:dyDescent="0.25">
      <c r="A2437" s="16" t="s">
        <v>55</v>
      </c>
      <c r="B2437" s="45" t="s">
        <v>2475</v>
      </c>
      <c r="C2437" s="45"/>
      <c r="D2437" s="46">
        <f>D2436</f>
        <v>9475</v>
      </c>
      <c r="E2437" s="46"/>
      <c r="F2437" s="7"/>
      <c r="G2437" s="49"/>
      <c r="H2437" s="50"/>
      <c r="I2437" s="49"/>
      <c r="J2437" s="50"/>
      <c r="K2437" s="17"/>
    </row>
    <row r="2438" spans="1:11" ht="26.25" customHeight="1" x14ac:dyDescent="0.25">
      <c r="A2438" s="9" t="s">
        <v>9</v>
      </c>
      <c r="B2438" s="2">
        <v>20.14</v>
      </c>
      <c r="C2438" s="3"/>
      <c r="D2438" s="51"/>
      <c r="E2438" s="52"/>
      <c r="F2438" s="3"/>
      <c r="G2438" s="47"/>
      <c r="H2438" s="48"/>
      <c r="I2438" s="47"/>
      <c r="J2438" s="48"/>
      <c r="K2438" s="10"/>
    </row>
    <row r="2439" spans="1:11" ht="24" customHeight="1" x14ac:dyDescent="0.25">
      <c r="A2439" s="11" t="s">
        <v>2481</v>
      </c>
      <c r="B2439" s="4" t="s">
        <v>2482</v>
      </c>
      <c r="C2439" s="4" t="s">
        <v>2483</v>
      </c>
      <c r="D2439" s="36">
        <v>1584</v>
      </c>
      <c r="E2439" s="36"/>
      <c r="F2439" s="4" t="s">
        <v>13</v>
      </c>
      <c r="G2439" s="37" t="s">
        <v>14</v>
      </c>
      <c r="H2439" s="37"/>
      <c r="I2439" s="22" t="s">
        <v>2517</v>
      </c>
      <c r="J2439" s="22" t="s">
        <v>2518</v>
      </c>
      <c r="K2439" s="12" t="s">
        <v>19</v>
      </c>
    </row>
    <row r="2440" spans="1:11" ht="18" customHeight="1" x14ac:dyDescent="0.25">
      <c r="A2440" s="13" t="s">
        <v>55</v>
      </c>
      <c r="B2440" s="32" t="s">
        <v>2484</v>
      </c>
      <c r="C2440" s="32"/>
      <c r="D2440" s="33">
        <f>D2439</f>
        <v>1584</v>
      </c>
      <c r="E2440" s="33"/>
      <c r="F2440" s="5"/>
      <c r="G2440" s="34"/>
      <c r="H2440" s="35"/>
      <c r="I2440" s="22"/>
      <c r="J2440" s="22"/>
      <c r="K2440" s="14"/>
    </row>
    <row r="2441" spans="1:11" ht="18" customHeight="1" x14ac:dyDescent="0.25">
      <c r="A2441" s="16" t="s">
        <v>55</v>
      </c>
      <c r="B2441" s="45" t="s">
        <v>2483</v>
      </c>
      <c r="C2441" s="45"/>
      <c r="D2441" s="46">
        <f>D2440</f>
        <v>1584</v>
      </c>
      <c r="E2441" s="46"/>
      <c r="F2441" s="7"/>
      <c r="G2441" s="49"/>
      <c r="H2441" s="50"/>
      <c r="I2441" s="49"/>
      <c r="J2441" s="50"/>
      <c r="K2441" s="17"/>
    </row>
    <row r="2442" spans="1:11" ht="26.25" customHeight="1" x14ac:dyDescent="0.25">
      <c r="A2442" s="9" t="s">
        <v>9</v>
      </c>
      <c r="B2442" s="8" t="s">
        <v>2486</v>
      </c>
      <c r="C2442" s="3"/>
      <c r="D2442" s="51"/>
      <c r="E2442" s="52"/>
      <c r="F2442" s="3"/>
      <c r="G2442" s="47"/>
      <c r="H2442" s="48"/>
      <c r="I2442" s="47"/>
      <c r="J2442" s="48"/>
      <c r="K2442" s="10"/>
    </row>
    <row r="2443" spans="1:11" ht="45" customHeight="1" x14ac:dyDescent="0.25">
      <c r="A2443" s="11" t="s">
        <v>2485</v>
      </c>
      <c r="B2443" s="4" t="s">
        <v>1499</v>
      </c>
      <c r="C2443" s="4" t="s">
        <v>2486</v>
      </c>
      <c r="D2443" s="36">
        <v>1121.92</v>
      </c>
      <c r="E2443" s="36"/>
      <c r="F2443" s="4" t="s">
        <v>13</v>
      </c>
      <c r="G2443" s="37" t="s">
        <v>14</v>
      </c>
      <c r="H2443" s="37"/>
      <c r="I2443" s="22" t="s">
        <v>2517</v>
      </c>
      <c r="J2443" s="22" t="s">
        <v>2518</v>
      </c>
      <c r="K2443" s="12" t="s">
        <v>19</v>
      </c>
    </row>
    <row r="2444" spans="1:11" ht="44.25" customHeight="1" x14ac:dyDescent="0.25">
      <c r="A2444" s="11" t="s">
        <v>2487</v>
      </c>
      <c r="B2444" s="4" t="s">
        <v>1499</v>
      </c>
      <c r="C2444" s="4" t="s">
        <v>2486</v>
      </c>
      <c r="D2444" s="36">
        <v>1339.63</v>
      </c>
      <c r="E2444" s="36"/>
      <c r="F2444" s="4" t="s">
        <v>13</v>
      </c>
      <c r="G2444" s="37" t="s">
        <v>14</v>
      </c>
      <c r="H2444" s="37"/>
      <c r="I2444" s="22" t="s">
        <v>2517</v>
      </c>
      <c r="J2444" s="22" t="s">
        <v>2518</v>
      </c>
      <c r="K2444" s="12" t="s">
        <v>19</v>
      </c>
    </row>
    <row r="2445" spans="1:11" ht="18" customHeight="1" x14ac:dyDescent="0.25">
      <c r="A2445" s="13" t="s">
        <v>55</v>
      </c>
      <c r="B2445" s="32" t="s">
        <v>1500</v>
      </c>
      <c r="C2445" s="32"/>
      <c r="D2445" s="33">
        <f>SUM(D2443:D2444)</f>
        <v>2461.5500000000002</v>
      </c>
      <c r="E2445" s="33"/>
      <c r="F2445" s="5"/>
      <c r="G2445" s="34"/>
      <c r="H2445" s="35"/>
      <c r="I2445" s="22"/>
      <c r="J2445" s="22"/>
      <c r="K2445" s="14"/>
    </row>
    <row r="2446" spans="1:11" ht="18" customHeight="1" x14ac:dyDescent="0.25">
      <c r="A2446" s="16" t="s">
        <v>55</v>
      </c>
      <c r="B2446" s="45" t="s">
        <v>2486</v>
      </c>
      <c r="C2446" s="45"/>
      <c r="D2446" s="46">
        <f>D2445</f>
        <v>2461.5500000000002</v>
      </c>
      <c r="E2446" s="46"/>
      <c r="F2446" s="7"/>
      <c r="G2446" s="49"/>
      <c r="H2446" s="50"/>
      <c r="I2446" s="49"/>
      <c r="J2446" s="50"/>
      <c r="K2446" s="17"/>
    </row>
    <row r="2447" spans="1:11" ht="26.25" customHeight="1" x14ac:dyDescent="0.25">
      <c r="A2447" s="9" t="s">
        <v>9</v>
      </c>
      <c r="B2447" s="8" t="s">
        <v>2490</v>
      </c>
      <c r="C2447" s="3"/>
      <c r="D2447" s="51"/>
      <c r="E2447" s="52"/>
      <c r="F2447" s="3"/>
      <c r="G2447" s="47"/>
      <c r="H2447" s="48"/>
      <c r="I2447" s="47"/>
      <c r="J2447" s="48"/>
      <c r="K2447" s="10"/>
    </row>
    <row r="2448" spans="1:11" ht="34.5" customHeight="1" x14ac:dyDescent="0.25">
      <c r="A2448" s="11" t="s">
        <v>2488</v>
      </c>
      <c r="B2448" s="4" t="s">
        <v>2489</v>
      </c>
      <c r="C2448" s="4" t="s">
        <v>2490</v>
      </c>
      <c r="D2448" s="36">
        <v>21840000</v>
      </c>
      <c r="E2448" s="36"/>
      <c r="F2448" s="4" t="s">
        <v>13</v>
      </c>
      <c r="G2448" s="37" t="s">
        <v>2491</v>
      </c>
      <c r="H2448" s="37"/>
      <c r="I2448" s="22" t="s">
        <v>2517</v>
      </c>
      <c r="J2448" s="22" t="s">
        <v>2518</v>
      </c>
      <c r="K2448" s="12" t="s">
        <v>19</v>
      </c>
    </row>
    <row r="2449" spans="1:11" ht="18" customHeight="1" x14ac:dyDescent="0.25">
      <c r="A2449" s="13" t="s">
        <v>55</v>
      </c>
      <c r="B2449" s="32" t="s">
        <v>2492</v>
      </c>
      <c r="C2449" s="32"/>
      <c r="D2449" s="33">
        <f>D2448</f>
        <v>21840000</v>
      </c>
      <c r="E2449" s="33"/>
      <c r="F2449" s="5"/>
      <c r="G2449" s="34"/>
      <c r="H2449" s="35"/>
      <c r="I2449" s="22"/>
      <c r="J2449" s="22"/>
      <c r="K2449" s="14"/>
    </row>
    <row r="2450" spans="1:11" ht="18" customHeight="1" x14ac:dyDescent="0.25">
      <c r="A2450" s="16" t="s">
        <v>55</v>
      </c>
      <c r="B2450" s="45" t="s">
        <v>2490</v>
      </c>
      <c r="C2450" s="45"/>
      <c r="D2450" s="46">
        <f>D2449</f>
        <v>21840000</v>
      </c>
      <c r="E2450" s="46"/>
      <c r="F2450" s="7"/>
      <c r="G2450" s="49"/>
      <c r="H2450" s="50"/>
      <c r="I2450" s="49"/>
      <c r="J2450" s="50"/>
      <c r="K2450" s="17"/>
    </row>
    <row r="2451" spans="1:11" ht="26.25" customHeight="1" x14ac:dyDescent="0.25">
      <c r="A2451" s="9" t="s">
        <v>9</v>
      </c>
      <c r="B2451" s="8" t="s">
        <v>2493</v>
      </c>
      <c r="C2451" s="3"/>
      <c r="D2451" s="51"/>
      <c r="E2451" s="52"/>
      <c r="F2451" s="3"/>
      <c r="G2451" s="47"/>
      <c r="H2451" s="48"/>
      <c r="I2451" s="47"/>
      <c r="J2451" s="48"/>
      <c r="K2451" s="10"/>
    </row>
    <row r="2452" spans="1:11" ht="72" x14ac:dyDescent="0.25">
      <c r="A2452" s="30" t="s">
        <v>2546</v>
      </c>
      <c r="B2452" s="4" t="s">
        <v>1674</v>
      </c>
      <c r="C2452" s="4" t="s">
        <v>2493</v>
      </c>
      <c r="D2452" s="36">
        <v>55000</v>
      </c>
      <c r="E2452" s="36"/>
      <c r="F2452" s="4" t="s">
        <v>13</v>
      </c>
      <c r="G2452" s="37" t="s">
        <v>14</v>
      </c>
      <c r="H2452" s="37"/>
      <c r="I2452" s="22" t="s">
        <v>2517</v>
      </c>
      <c r="J2452" s="22" t="s">
        <v>2518</v>
      </c>
      <c r="K2452" s="12" t="s">
        <v>19</v>
      </c>
    </row>
    <row r="2453" spans="1:11" ht="18" customHeight="1" x14ac:dyDescent="0.25">
      <c r="A2453" s="13" t="s">
        <v>55</v>
      </c>
      <c r="B2453" s="32" t="s">
        <v>1675</v>
      </c>
      <c r="C2453" s="32"/>
      <c r="D2453" s="33">
        <f>D2452</f>
        <v>55000</v>
      </c>
      <c r="E2453" s="33"/>
      <c r="F2453" s="5"/>
      <c r="G2453" s="34"/>
      <c r="H2453" s="35"/>
      <c r="I2453" s="22"/>
      <c r="J2453" s="22"/>
      <c r="K2453" s="14"/>
    </row>
    <row r="2454" spans="1:11" ht="60" x14ac:dyDescent="0.25">
      <c r="A2454" s="30" t="s">
        <v>2539</v>
      </c>
      <c r="B2454" s="22" t="s">
        <v>2540</v>
      </c>
      <c r="C2454" s="4" t="s">
        <v>2493</v>
      </c>
      <c r="D2454" s="36">
        <v>185000</v>
      </c>
      <c r="E2454" s="36"/>
      <c r="F2454" s="4" t="s">
        <v>13</v>
      </c>
      <c r="G2454" s="37" t="s">
        <v>14</v>
      </c>
      <c r="H2454" s="37"/>
      <c r="I2454" s="22" t="s">
        <v>2517</v>
      </c>
      <c r="J2454" s="22" t="s">
        <v>2518</v>
      </c>
      <c r="K2454" s="12" t="s">
        <v>19</v>
      </c>
    </row>
    <row r="2455" spans="1:11" ht="18" customHeight="1" x14ac:dyDescent="0.25">
      <c r="A2455" s="13" t="s">
        <v>55</v>
      </c>
      <c r="B2455" s="32" t="s">
        <v>1675</v>
      </c>
      <c r="C2455" s="32"/>
      <c r="D2455" s="33">
        <f>D2454</f>
        <v>185000</v>
      </c>
      <c r="E2455" s="33"/>
      <c r="F2455" s="5"/>
      <c r="G2455" s="34"/>
      <c r="H2455" s="35"/>
      <c r="I2455" s="22"/>
      <c r="J2455" s="22"/>
      <c r="K2455" s="14"/>
    </row>
    <row r="2456" spans="1:11" ht="60" x14ac:dyDescent="0.25">
      <c r="A2456" s="30" t="s">
        <v>2541</v>
      </c>
      <c r="B2456" s="22" t="s">
        <v>2542</v>
      </c>
      <c r="C2456" s="4" t="s">
        <v>2493</v>
      </c>
      <c r="D2456" s="36">
        <v>42500</v>
      </c>
      <c r="E2456" s="36"/>
      <c r="F2456" s="4" t="s">
        <v>13</v>
      </c>
      <c r="G2456" s="37" t="s">
        <v>14</v>
      </c>
      <c r="H2456" s="37"/>
      <c r="I2456" s="22" t="s">
        <v>2517</v>
      </c>
      <c r="J2456" s="22" t="s">
        <v>2518</v>
      </c>
      <c r="K2456" s="12" t="s">
        <v>19</v>
      </c>
    </row>
    <row r="2457" spans="1:11" ht="18" customHeight="1" x14ac:dyDescent="0.25">
      <c r="A2457" s="13" t="s">
        <v>55</v>
      </c>
      <c r="B2457" s="32" t="s">
        <v>1675</v>
      </c>
      <c r="C2457" s="32"/>
      <c r="D2457" s="33">
        <f>D2456</f>
        <v>42500</v>
      </c>
      <c r="E2457" s="33"/>
      <c r="F2457" s="5"/>
      <c r="G2457" s="34"/>
      <c r="H2457" s="35"/>
      <c r="I2457" s="22"/>
      <c r="J2457" s="22"/>
      <c r="K2457" s="14"/>
    </row>
    <row r="2458" spans="1:11" ht="60" x14ac:dyDescent="0.25">
      <c r="A2458" s="30" t="s">
        <v>2543</v>
      </c>
      <c r="B2458" s="22" t="s">
        <v>2544</v>
      </c>
      <c r="C2458" s="4" t="s">
        <v>2493</v>
      </c>
      <c r="D2458" s="36">
        <v>101000</v>
      </c>
      <c r="E2458" s="36"/>
      <c r="F2458" s="4" t="s">
        <v>13</v>
      </c>
      <c r="G2458" s="37" t="s">
        <v>14</v>
      </c>
      <c r="H2458" s="37"/>
      <c r="I2458" s="22" t="s">
        <v>2517</v>
      </c>
      <c r="J2458" s="22" t="s">
        <v>2518</v>
      </c>
      <c r="K2458" s="12" t="s">
        <v>19</v>
      </c>
    </row>
    <row r="2459" spans="1:11" ht="18" customHeight="1" x14ac:dyDescent="0.25">
      <c r="A2459" s="13" t="s">
        <v>55</v>
      </c>
      <c r="B2459" s="31" t="s">
        <v>2545</v>
      </c>
      <c r="C2459" s="32"/>
      <c r="D2459" s="33">
        <f>D2458</f>
        <v>101000</v>
      </c>
      <c r="E2459" s="33"/>
      <c r="F2459" s="5"/>
      <c r="G2459" s="34"/>
      <c r="H2459" s="35"/>
      <c r="I2459" s="22"/>
      <c r="J2459" s="22"/>
      <c r="K2459" s="14"/>
    </row>
    <row r="2460" spans="1:11" hidden="1" x14ac:dyDescent="0.25">
      <c r="A2460" s="30"/>
      <c r="B2460" s="4"/>
      <c r="C2460" s="4"/>
      <c r="D2460" s="36"/>
      <c r="E2460" s="36"/>
      <c r="F2460" s="4"/>
      <c r="G2460" s="37"/>
      <c r="H2460" s="37"/>
      <c r="I2460" s="22"/>
      <c r="J2460" s="22"/>
      <c r="K2460" s="12"/>
    </row>
    <row r="2461" spans="1:11" ht="18" hidden="1" customHeight="1" x14ac:dyDescent="0.25">
      <c r="A2461" s="13"/>
      <c r="B2461" s="32"/>
      <c r="C2461" s="32"/>
      <c r="D2461" s="33"/>
      <c r="E2461" s="33"/>
      <c r="F2461" s="5"/>
      <c r="G2461" s="34"/>
      <c r="H2461" s="35"/>
      <c r="I2461" s="22"/>
      <c r="J2461" s="22"/>
      <c r="K2461" s="14"/>
    </row>
    <row r="2462" spans="1:11" hidden="1" x14ac:dyDescent="0.25">
      <c r="A2462" s="11"/>
      <c r="B2462" s="4"/>
      <c r="C2462" s="4"/>
      <c r="D2462" s="36"/>
      <c r="E2462" s="36"/>
      <c r="F2462" s="4"/>
      <c r="G2462" s="37"/>
      <c r="H2462" s="37"/>
      <c r="I2462" s="22"/>
      <c r="J2462" s="22"/>
      <c r="K2462" s="12"/>
    </row>
    <row r="2463" spans="1:11" ht="18" hidden="1" customHeight="1" x14ac:dyDescent="0.25">
      <c r="A2463" s="13"/>
      <c r="B2463" s="32"/>
      <c r="C2463" s="32"/>
      <c r="D2463" s="33"/>
      <c r="E2463" s="33"/>
      <c r="F2463" s="5"/>
      <c r="G2463" s="34"/>
      <c r="H2463" s="35"/>
      <c r="I2463" s="22"/>
      <c r="J2463" s="22"/>
      <c r="K2463" s="14"/>
    </row>
    <row r="2464" spans="1:11" ht="18" customHeight="1" x14ac:dyDescent="0.25">
      <c r="A2464" s="16" t="s">
        <v>55</v>
      </c>
      <c r="B2464" s="45" t="s">
        <v>2493</v>
      </c>
      <c r="C2464" s="45"/>
      <c r="D2464" s="46">
        <f>D2459+D2457+D2455+D2453</f>
        <v>383500</v>
      </c>
      <c r="E2464" s="46"/>
      <c r="F2464" s="7"/>
      <c r="G2464" s="49"/>
      <c r="H2464" s="50"/>
      <c r="I2464" s="49"/>
      <c r="J2464" s="50"/>
      <c r="K2464" s="17"/>
    </row>
    <row r="2465" spans="1:11" ht="26.25" customHeight="1" x14ac:dyDescent="0.25">
      <c r="A2465" s="9" t="s">
        <v>9</v>
      </c>
      <c r="B2465" s="8" t="s">
        <v>2494</v>
      </c>
      <c r="C2465" s="3"/>
      <c r="D2465" s="51"/>
      <c r="E2465" s="52"/>
      <c r="F2465" s="3"/>
      <c r="G2465" s="47"/>
      <c r="H2465" s="48"/>
      <c r="I2465" s="47"/>
      <c r="J2465" s="48"/>
      <c r="K2465" s="10"/>
    </row>
    <row r="2466" spans="1:11" x14ac:dyDescent="0.25">
      <c r="A2466" s="11"/>
      <c r="B2466" s="4"/>
      <c r="C2466" s="4"/>
      <c r="D2466" s="36"/>
      <c r="E2466" s="36"/>
      <c r="F2466" s="4"/>
      <c r="G2466" s="37"/>
      <c r="H2466" s="37"/>
      <c r="I2466" s="22"/>
      <c r="J2466" s="22"/>
      <c r="K2466" s="12"/>
    </row>
    <row r="2467" spans="1:11" x14ac:dyDescent="0.25">
      <c r="A2467" s="13"/>
      <c r="B2467" s="32"/>
      <c r="C2467" s="32"/>
      <c r="D2467" s="33"/>
      <c r="E2467" s="33"/>
      <c r="F2467" s="5"/>
      <c r="G2467" s="34"/>
      <c r="H2467" s="35"/>
      <c r="I2467" s="22"/>
      <c r="J2467" s="22"/>
      <c r="K2467" s="12"/>
    </row>
    <row r="2468" spans="1:11" ht="45" customHeight="1" x14ac:dyDescent="0.25">
      <c r="A2468" s="30" t="s">
        <v>2538</v>
      </c>
      <c r="B2468" s="4" t="s">
        <v>2495</v>
      </c>
      <c r="C2468" s="4" t="s">
        <v>2494</v>
      </c>
      <c r="D2468" s="36">
        <v>12700</v>
      </c>
      <c r="E2468" s="36"/>
      <c r="F2468" s="4" t="s">
        <v>13</v>
      </c>
      <c r="G2468" s="37" t="s">
        <v>32</v>
      </c>
      <c r="H2468" s="37"/>
      <c r="I2468" s="22" t="s">
        <v>2517</v>
      </c>
      <c r="J2468" s="22" t="s">
        <v>2518</v>
      </c>
      <c r="K2468" s="12" t="s">
        <v>19</v>
      </c>
    </row>
    <row r="2469" spans="1:11" x14ac:dyDescent="0.25">
      <c r="A2469" s="11"/>
      <c r="B2469" s="4"/>
      <c r="C2469" s="4"/>
      <c r="D2469" s="36"/>
      <c r="E2469" s="36"/>
      <c r="F2469" s="4"/>
      <c r="G2469" s="37"/>
      <c r="H2469" s="37"/>
      <c r="I2469" s="22"/>
      <c r="J2469" s="22"/>
      <c r="K2469" s="12"/>
    </row>
    <row r="2470" spans="1:11" ht="18" customHeight="1" x14ac:dyDescent="0.25">
      <c r="A2470" s="13" t="s">
        <v>55</v>
      </c>
      <c r="B2470" s="32" t="s">
        <v>2496</v>
      </c>
      <c r="C2470" s="32"/>
      <c r="D2470" s="33">
        <f>SUM(D2468:D2469)</f>
        <v>12700</v>
      </c>
      <c r="E2470" s="33"/>
      <c r="F2470" s="5"/>
      <c r="G2470" s="34"/>
      <c r="H2470" s="35"/>
      <c r="I2470" s="22"/>
      <c r="J2470" s="22"/>
      <c r="K2470" s="12"/>
    </row>
    <row r="2471" spans="1:11" ht="24" x14ac:dyDescent="0.25">
      <c r="A2471" s="11" t="s">
        <v>2521</v>
      </c>
      <c r="B2471" s="4" t="s">
        <v>2497</v>
      </c>
      <c r="C2471" s="4" t="s">
        <v>2494</v>
      </c>
      <c r="D2471" s="36">
        <v>0</v>
      </c>
      <c r="E2471" s="36"/>
      <c r="F2471" s="4" t="s">
        <v>13</v>
      </c>
      <c r="G2471" s="37" t="s">
        <v>32</v>
      </c>
      <c r="H2471" s="37"/>
      <c r="I2471" s="22" t="s">
        <v>2517</v>
      </c>
      <c r="J2471" s="22" t="s">
        <v>2518</v>
      </c>
      <c r="K2471" s="12" t="s">
        <v>19</v>
      </c>
    </row>
    <row r="2472" spans="1:11" ht="24" x14ac:dyDescent="0.25">
      <c r="A2472" s="11" t="s">
        <v>2522</v>
      </c>
      <c r="B2472" s="4" t="s">
        <v>2497</v>
      </c>
      <c r="C2472" s="4" t="s">
        <v>2494</v>
      </c>
      <c r="D2472" s="36">
        <v>10084.030000000001</v>
      </c>
      <c r="E2472" s="36"/>
      <c r="F2472" s="4" t="s">
        <v>13</v>
      </c>
      <c r="G2472" s="37" t="s">
        <v>32</v>
      </c>
      <c r="H2472" s="37"/>
      <c r="I2472" s="22" t="s">
        <v>2517</v>
      </c>
      <c r="J2472" s="22" t="s">
        <v>2518</v>
      </c>
      <c r="K2472" s="12" t="s">
        <v>19</v>
      </c>
    </row>
    <row r="2473" spans="1:11" ht="24" x14ac:dyDescent="0.25">
      <c r="A2473" s="11" t="s">
        <v>2523</v>
      </c>
      <c r="B2473" s="4" t="s">
        <v>2497</v>
      </c>
      <c r="C2473" s="4" t="s">
        <v>2494</v>
      </c>
      <c r="D2473" s="36">
        <v>7614</v>
      </c>
      <c r="E2473" s="36"/>
      <c r="F2473" s="4" t="s">
        <v>13</v>
      </c>
      <c r="G2473" s="37" t="s">
        <v>14</v>
      </c>
      <c r="H2473" s="37"/>
      <c r="I2473" s="22" t="s">
        <v>2517</v>
      </c>
      <c r="J2473" s="22" t="s">
        <v>2518</v>
      </c>
      <c r="K2473" s="12" t="s">
        <v>19</v>
      </c>
    </row>
    <row r="2474" spans="1:11" ht="18" customHeight="1" x14ac:dyDescent="0.25">
      <c r="A2474" s="13" t="s">
        <v>55</v>
      </c>
      <c r="B2474" s="32" t="s">
        <v>2498</v>
      </c>
      <c r="C2474" s="32"/>
      <c r="D2474" s="33">
        <f>SUM(D2471:D2473)</f>
        <v>17698.03</v>
      </c>
      <c r="E2474" s="33"/>
      <c r="F2474" s="5"/>
      <c r="G2474" s="34"/>
      <c r="H2474" s="35"/>
      <c r="I2474" s="22"/>
      <c r="J2474" s="22"/>
      <c r="K2474" s="12"/>
    </row>
    <row r="2475" spans="1:11" ht="34.5" customHeight="1" x14ac:dyDescent="0.25">
      <c r="A2475" s="11" t="s">
        <v>2499</v>
      </c>
      <c r="B2475" s="4" t="s">
        <v>2500</v>
      </c>
      <c r="C2475" s="4" t="s">
        <v>2494</v>
      </c>
      <c r="D2475" s="36">
        <v>27000</v>
      </c>
      <c r="E2475" s="36"/>
      <c r="F2475" s="4" t="s">
        <v>13</v>
      </c>
      <c r="G2475" s="37" t="s">
        <v>14</v>
      </c>
      <c r="H2475" s="37"/>
      <c r="I2475" s="22" t="s">
        <v>2517</v>
      </c>
      <c r="J2475" s="22" t="s">
        <v>2518</v>
      </c>
      <c r="K2475" s="12" t="s">
        <v>19</v>
      </c>
    </row>
    <row r="2476" spans="1:11" ht="18" customHeight="1" x14ac:dyDescent="0.25">
      <c r="A2476" s="13" t="s">
        <v>55</v>
      </c>
      <c r="B2476" s="32" t="s">
        <v>2501</v>
      </c>
      <c r="C2476" s="32"/>
      <c r="D2476" s="33">
        <f>D2475</f>
        <v>27000</v>
      </c>
      <c r="E2476" s="33"/>
      <c r="F2476" s="5"/>
      <c r="G2476" s="34"/>
      <c r="H2476" s="35"/>
      <c r="I2476" s="22"/>
      <c r="J2476" s="22"/>
      <c r="K2476" s="12"/>
    </row>
    <row r="2477" spans="1:11" x14ac:dyDescent="0.25">
      <c r="A2477" s="11"/>
      <c r="B2477" s="4"/>
      <c r="C2477" s="4"/>
      <c r="D2477" s="36"/>
      <c r="E2477" s="36"/>
      <c r="F2477" s="4"/>
      <c r="G2477" s="37"/>
      <c r="H2477" s="37"/>
      <c r="I2477" s="22"/>
      <c r="J2477" s="22"/>
      <c r="K2477" s="12"/>
    </row>
    <row r="2478" spans="1:11" x14ac:dyDescent="0.25">
      <c r="A2478" s="13"/>
      <c r="B2478" s="32"/>
      <c r="C2478" s="32"/>
      <c r="D2478" s="33"/>
      <c r="E2478" s="33"/>
      <c r="F2478" s="5"/>
      <c r="G2478" s="34"/>
      <c r="H2478" s="35"/>
      <c r="I2478" s="22"/>
      <c r="J2478" s="22"/>
      <c r="K2478" s="14"/>
    </row>
    <row r="2479" spans="1:11" ht="34.5" customHeight="1" x14ac:dyDescent="0.25">
      <c r="A2479" s="11" t="s">
        <v>2524</v>
      </c>
      <c r="B2479" s="4" t="s">
        <v>2301</v>
      </c>
      <c r="C2479" s="4" t="s">
        <v>2494</v>
      </c>
      <c r="D2479" s="36">
        <v>270000</v>
      </c>
      <c r="E2479" s="36"/>
      <c r="F2479" s="4" t="s">
        <v>13</v>
      </c>
      <c r="G2479" s="37" t="s">
        <v>32</v>
      </c>
      <c r="H2479" s="37"/>
      <c r="I2479" s="22" t="s">
        <v>2517</v>
      </c>
      <c r="J2479" s="22" t="s">
        <v>2518</v>
      </c>
      <c r="K2479" s="12" t="s">
        <v>19</v>
      </c>
    </row>
    <row r="2480" spans="1:11" ht="18" customHeight="1" x14ac:dyDescent="0.25">
      <c r="A2480" s="13" t="s">
        <v>55</v>
      </c>
      <c r="B2480" s="32" t="s">
        <v>2315</v>
      </c>
      <c r="C2480" s="32"/>
      <c r="D2480" s="33">
        <f>SUM(D2479:D2479)</f>
        <v>270000</v>
      </c>
      <c r="E2480" s="33"/>
      <c r="F2480" s="5"/>
      <c r="G2480" s="34"/>
      <c r="H2480" s="35"/>
      <c r="I2480" s="22"/>
      <c r="J2480" s="22"/>
      <c r="K2480" s="12"/>
    </row>
    <row r="2481" spans="1:11" hidden="1" x14ac:dyDescent="0.25">
      <c r="A2481" s="11"/>
      <c r="B2481" s="4"/>
      <c r="C2481" s="4"/>
      <c r="D2481" s="36"/>
      <c r="E2481" s="36"/>
      <c r="F2481" s="4"/>
      <c r="G2481" s="37"/>
      <c r="H2481" s="37"/>
      <c r="I2481" s="22"/>
      <c r="J2481" s="22"/>
      <c r="K2481" s="12"/>
    </row>
    <row r="2482" spans="1:11" ht="18" hidden="1" customHeight="1" x14ac:dyDescent="0.25">
      <c r="A2482" s="13"/>
      <c r="B2482" s="32"/>
      <c r="C2482" s="32"/>
      <c r="D2482" s="33"/>
      <c r="E2482" s="33"/>
      <c r="F2482" s="5"/>
      <c r="G2482" s="34"/>
      <c r="H2482" s="35"/>
      <c r="I2482" s="22"/>
      <c r="J2482" s="22"/>
      <c r="K2482" s="12"/>
    </row>
    <row r="2483" spans="1:11" ht="34.5" customHeight="1" x14ac:dyDescent="0.25">
      <c r="A2483" s="11" t="s">
        <v>2528</v>
      </c>
      <c r="B2483" s="4" t="s">
        <v>2385</v>
      </c>
      <c r="C2483" s="4" t="s">
        <v>2494</v>
      </c>
      <c r="D2483" s="36">
        <v>170000</v>
      </c>
      <c r="E2483" s="36"/>
      <c r="F2483" s="4" t="s">
        <v>13</v>
      </c>
      <c r="G2483" s="37" t="s">
        <v>14</v>
      </c>
      <c r="H2483" s="37"/>
      <c r="I2483" s="22" t="s">
        <v>2517</v>
      </c>
      <c r="J2483" s="22" t="s">
        <v>2518</v>
      </c>
      <c r="K2483" s="12" t="s">
        <v>19</v>
      </c>
    </row>
    <row r="2484" spans="1:11" ht="18" customHeight="1" x14ac:dyDescent="0.25">
      <c r="A2484" s="13" t="s">
        <v>55</v>
      </c>
      <c r="B2484" s="32" t="s">
        <v>2387</v>
      </c>
      <c r="C2484" s="32"/>
      <c r="D2484" s="33">
        <f>D2483</f>
        <v>170000</v>
      </c>
      <c r="E2484" s="33"/>
      <c r="F2484" s="5"/>
      <c r="G2484" s="34"/>
      <c r="H2484" s="35"/>
      <c r="I2484" s="22"/>
      <c r="J2484" s="22"/>
      <c r="K2484" s="12"/>
    </row>
    <row r="2485" spans="1:11" ht="34.5" customHeight="1" x14ac:dyDescent="0.25">
      <c r="A2485" s="11" t="s">
        <v>2502</v>
      </c>
      <c r="B2485" s="4" t="s">
        <v>2503</v>
      </c>
      <c r="C2485" s="4" t="s">
        <v>2494</v>
      </c>
      <c r="D2485" s="36">
        <v>23000</v>
      </c>
      <c r="E2485" s="36"/>
      <c r="F2485" s="4" t="s">
        <v>13</v>
      </c>
      <c r="G2485" s="37" t="s">
        <v>22</v>
      </c>
      <c r="H2485" s="37"/>
      <c r="I2485" s="22" t="s">
        <v>2517</v>
      </c>
      <c r="J2485" s="22" t="s">
        <v>2518</v>
      </c>
      <c r="K2485" s="12" t="s">
        <v>19</v>
      </c>
    </row>
    <row r="2486" spans="1:11" ht="18" customHeight="1" x14ac:dyDescent="0.25">
      <c r="A2486" s="13" t="s">
        <v>55</v>
      </c>
      <c r="B2486" s="32" t="s">
        <v>2504</v>
      </c>
      <c r="C2486" s="32"/>
      <c r="D2486" s="33">
        <f>D2485</f>
        <v>23000</v>
      </c>
      <c r="E2486" s="33"/>
      <c r="F2486" s="5"/>
      <c r="G2486" s="34"/>
      <c r="H2486" s="35"/>
      <c r="I2486" s="22"/>
      <c r="J2486" s="22"/>
      <c r="K2486" s="12"/>
    </row>
    <row r="2487" spans="1:11" ht="24" x14ac:dyDescent="0.25">
      <c r="A2487" s="11" t="s">
        <v>2529</v>
      </c>
      <c r="B2487" s="4" t="s">
        <v>2531</v>
      </c>
      <c r="C2487" s="4" t="s">
        <v>2494</v>
      </c>
      <c r="D2487" s="36">
        <v>33700</v>
      </c>
      <c r="E2487" s="36"/>
      <c r="F2487" s="4" t="s">
        <v>13</v>
      </c>
      <c r="G2487" s="37" t="s">
        <v>14</v>
      </c>
      <c r="H2487" s="37"/>
      <c r="I2487" s="22" t="s">
        <v>2517</v>
      </c>
      <c r="J2487" s="22" t="s">
        <v>2518</v>
      </c>
      <c r="K2487" s="12" t="s">
        <v>19</v>
      </c>
    </row>
    <row r="2488" spans="1:11" ht="18" customHeight="1" x14ac:dyDescent="0.25">
      <c r="A2488" s="13" t="s">
        <v>55</v>
      </c>
      <c r="B2488" s="32" t="s">
        <v>2530</v>
      </c>
      <c r="C2488" s="32"/>
      <c r="D2488" s="33">
        <f>D2487</f>
        <v>33700</v>
      </c>
      <c r="E2488" s="33"/>
      <c r="F2488" s="5"/>
      <c r="G2488" s="34"/>
      <c r="H2488" s="35"/>
      <c r="I2488" s="22"/>
      <c r="J2488" s="22"/>
      <c r="K2488" s="12"/>
    </row>
    <row r="2489" spans="1:11" ht="34.5" hidden="1" customHeight="1" x14ac:dyDescent="0.25">
      <c r="A2489" s="11"/>
      <c r="B2489" s="4"/>
      <c r="C2489" s="4"/>
      <c r="D2489" s="36"/>
      <c r="E2489" s="36"/>
      <c r="F2489" s="4"/>
      <c r="G2489" s="37"/>
      <c r="H2489" s="37"/>
      <c r="I2489" s="22"/>
      <c r="J2489" s="22"/>
      <c r="K2489" s="12"/>
    </row>
    <row r="2490" spans="1:11" ht="34.5" hidden="1" customHeight="1" x14ac:dyDescent="0.25">
      <c r="A2490" s="11"/>
      <c r="B2490" s="4"/>
      <c r="C2490" s="4"/>
      <c r="D2490" s="36"/>
      <c r="E2490" s="36"/>
      <c r="F2490" s="4"/>
      <c r="G2490" s="37"/>
      <c r="H2490" s="37"/>
      <c r="I2490" s="22"/>
      <c r="J2490" s="22"/>
      <c r="K2490" s="12"/>
    </row>
    <row r="2491" spans="1:11" ht="18" hidden="1" customHeight="1" x14ac:dyDescent="0.25">
      <c r="A2491" s="13"/>
      <c r="B2491" s="32"/>
      <c r="C2491" s="32"/>
      <c r="D2491" s="33"/>
      <c r="E2491" s="33"/>
      <c r="F2491" s="5"/>
      <c r="G2491" s="34"/>
      <c r="H2491" s="35"/>
      <c r="I2491" s="22"/>
      <c r="J2491" s="22"/>
      <c r="K2491" s="12"/>
    </row>
    <row r="2492" spans="1:11" ht="34.5" hidden="1" customHeight="1" x14ac:dyDescent="0.25">
      <c r="A2492" s="11"/>
      <c r="B2492" s="4"/>
      <c r="C2492" s="4"/>
      <c r="D2492" s="36"/>
      <c r="E2492" s="36"/>
      <c r="F2492" s="4"/>
      <c r="G2492" s="37"/>
      <c r="H2492" s="37"/>
      <c r="I2492" s="22"/>
      <c r="J2492" s="22"/>
      <c r="K2492" s="12"/>
    </row>
    <row r="2493" spans="1:11" ht="18" hidden="1" customHeight="1" x14ac:dyDescent="0.25">
      <c r="A2493" s="13"/>
      <c r="B2493" s="32"/>
      <c r="C2493" s="32"/>
      <c r="D2493" s="33"/>
      <c r="E2493" s="33"/>
      <c r="F2493" s="5"/>
      <c r="G2493" s="34"/>
      <c r="H2493" s="35"/>
      <c r="I2493" s="22"/>
      <c r="J2493" s="22"/>
      <c r="K2493" s="12"/>
    </row>
    <row r="2494" spans="1:11" ht="24" x14ac:dyDescent="0.25">
      <c r="A2494" s="11" t="s">
        <v>2532</v>
      </c>
      <c r="B2494" s="4" t="s">
        <v>2533</v>
      </c>
      <c r="C2494" s="4" t="s">
        <v>2494</v>
      </c>
      <c r="D2494" s="36">
        <v>55000</v>
      </c>
      <c r="E2494" s="36"/>
      <c r="F2494" s="4" t="s">
        <v>13</v>
      </c>
      <c r="G2494" s="37" t="s">
        <v>14</v>
      </c>
      <c r="H2494" s="37"/>
      <c r="I2494" s="22" t="s">
        <v>2517</v>
      </c>
      <c r="J2494" s="22" t="s">
        <v>2518</v>
      </c>
      <c r="K2494" s="12" t="s">
        <v>19</v>
      </c>
    </row>
    <row r="2495" spans="1:11" s="29" customFormat="1" x14ac:dyDescent="0.25">
      <c r="A2495" s="13" t="s">
        <v>55</v>
      </c>
      <c r="B2495" s="31" t="s">
        <v>2534</v>
      </c>
      <c r="C2495" s="32"/>
      <c r="D2495" s="33">
        <f>D2494</f>
        <v>55000</v>
      </c>
      <c r="E2495" s="33"/>
      <c r="F2495" s="27"/>
      <c r="G2495" s="53"/>
      <c r="H2495" s="54"/>
      <c r="I2495" s="27"/>
      <c r="J2495" s="27"/>
      <c r="K2495" s="28"/>
    </row>
    <row r="2496" spans="1:11" ht="36" x14ac:dyDescent="0.25">
      <c r="A2496" s="30" t="s">
        <v>2535</v>
      </c>
      <c r="B2496" s="4" t="s">
        <v>2385</v>
      </c>
      <c r="C2496" s="22" t="s">
        <v>2494</v>
      </c>
      <c r="D2496" s="36">
        <v>92500</v>
      </c>
      <c r="E2496" s="36"/>
      <c r="F2496" s="4" t="s">
        <v>13</v>
      </c>
      <c r="G2496" s="37" t="s">
        <v>14</v>
      </c>
      <c r="H2496" s="37"/>
      <c r="I2496" s="22" t="s">
        <v>2517</v>
      </c>
      <c r="J2496" s="22" t="s">
        <v>2518</v>
      </c>
      <c r="K2496" s="12" t="s">
        <v>19</v>
      </c>
    </row>
    <row r="2497" spans="1:11" x14ac:dyDescent="0.25">
      <c r="A2497" s="13" t="s">
        <v>55</v>
      </c>
      <c r="B2497" s="31" t="s">
        <v>2387</v>
      </c>
      <c r="C2497" s="32"/>
      <c r="D2497" s="33">
        <f>D2496</f>
        <v>92500</v>
      </c>
      <c r="E2497" s="33"/>
      <c r="F2497" s="5"/>
      <c r="G2497" s="34"/>
      <c r="H2497" s="35"/>
      <c r="I2497" s="22"/>
      <c r="J2497" s="22"/>
      <c r="K2497" s="12"/>
    </row>
    <row r="2498" spans="1:11" ht="24" x14ac:dyDescent="0.25">
      <c r="A2498" s="30" t="s">
        <v>2536</v>
      </c>
      <c r="B2498" s="22" t="s">
        <v>2537</v>
      </c>
      <c r="C2498" s="22" t="s">
        <v>2494</v>
      </c>
      <c r="D2498" s="36">
        <v>65500</v>
      </c>
      <c r="E2498" s="36"/>
      <c r="F2498" s="4" t="s">
        <v>13</v>
      </c>
      <c r="G2498" s="37" t="s">
        <v>14</v>
      </c>
      <c r="H2498" s="37"/>
      <c r="I2498" s="22" t="s">
        <v>2517</v>
      </c>
      <c r="J2498" s="22" t="s">
        <v>2518</v>
      </c>
      <c r="K2498" s="12" t="s">
        <v>19</v>
      </c>
    </row>
    <row r="2499" spans="1:11" ht="18" customHeight="1" x14ac:dyDescent="0.25">
      <c r="A2499" s="13" t="s">
        <v>55</v>
      </c>
      <c r="B2499" s="31" t="s">
        <v>2346</v>
      </c>
      <c r="C2499" s="32"/>
      <c r="D2499" s="33">
        <f>D2498</f>
        <v>65500</v>
      </c>
      <c r="E2499" s="33"/>
      <c r="F2499" s="5"/>
      <c r="G2499" s="34"/>
      <c r="H2499" s="35"/>
      <c r="I2499" s="22"/>
      <c r="J2499" s="22"/>
      <c r="K2499" s="14"/>
    </row>
    <row r="2500" spans="1:11" ht="18" customHeight="1" x14ac:dyDescent="0.25">
      <c r="A2500" s="16" t="s">
        <v>55</v>
      </c>
      <c r="B2500" s="45" t="s">
        <v>2494</v>
      </c>
      <c r="C2500" s="45"/>
      <c r="D2500" s="46">
        <f>D2499+D2493+D2491+D2488+D2486+D2484+D2482+D2480+D2478+D2476+D2474+D2470+D2467+D2495+D2497</f>
        <v>767098.03</v>
      </c>
      <c r="E2500" s="46"/>
      <c r="F2500" s="7"/>
      <c r="G2500" s="49"/>
      <c r="H2500" s="50"/>
      <c r="I2500" s="49"/>
      <c r="J2500" s="50"/>
      <c r="K2500" s="17"/>
    </row>
    <row r="2501" spans="1:11" ht="26.25" customHeight="1" x14ac:dyDescent="0.25">
      <c r="A2501" s="9" t="s">
        <v>9</v>
      </c>
      <c r="B2501" s="8" t="s">
        <v>2507</v>
      </c>
      <c r="C2501" s="3"/>
      <c r="D2501" s="51"/>
      <c r="E2501" s="52"/>
      <c r="F2501" s="3"/>
      <c r="G2501" s="47"/>
      <c r="H2501" s="48"/>
      <c r="I2501" s="47"/>
      <c r="J2501" s="48"/>
      <c r="K2501" s="10"/>
    </row>
    <row r="2502" spans="1:11" ht="75.75" customHeight="1" x14ac:dyDescent="0.25">
      <c r="A2502" s="11" t="s">
        <v>2505</v>
      </c>
      <c r="B2502" s="4" t="s">
        <v>2506</v>
      </c>
      <c r="C2502" s="4" t="s">
        <v>2507</v>
      </c>
      <c r="D2502" s="36">
        <v>1000</v>
      </c>
      <c r="E2502" s="36"/>
      <c r="F2502" s="4" t="s">
        <v>13</v>
      </c>
      <c r="G2502" s="37" t="s">
        <v>32</v>
      </c>
      <c r="H2502" s="37"/>
      <c r="I2502" s="22" t="s">
        <v>2517</v>
      </c>
      <c r="J2502" s="22" t="s">
        <v>2518</v>
      </c>
      <c r="K2502" s="12" t="s">
        <v>19</v>
      </c>
    </row>
    <row r="2503" spans="1:11" ht="66" customHeight="1" x14ac:dyDescent="0.25">
      <c r="A2503" s="11" t="s">
        <v>2508</v>
      </c>
      <c r="B2503" s="4" t="s">
        <v>2506</v>
      </c>
      <c r="C2503" s="4" t="s">
        <v>2507</v>
      </c>
      <c r="D2503" s="36">
        <v>750</v>
      </c>
      <c r="E2503" s="36"/>
      <c r="F2503" s="4" t="s">
        <v>13</v>
      </c>
      <c r="G2503" s="37" t="s">
        <v>32</v>
      </c>
      <c r="H2503" s="37"/>
      <c r="I2503" s="22" t="s">
        <v>2517</v>
      </c>
      <c r="J2503" s="22" t="s">
        <v>2518</v>
      </c>
      <c r="K2503" s="12" t="s">
        <v>19</v>
      </c>
    </row>
    <row r="2504" spans="1:11" ht="34.5" customHeight="1" x14ac:dyDescent="0.25">
      <c r="A2504" s="11" t="s">
        <v>2509</v>
      </c>
      <c r="B2504" s="4" t="s">
        <v>2506</v>
      </c>
      <c r="C2504" s="4" t="s">
        <v>2507</v>
      </c>
      <c r="D2504" s="36">
        <v>1000</v>
      </c>
      <c r="E2504" s="36"/>
      <c r="F2504" s="4" t="s">
        <v>13</v>
      </c>
      <c r="G2504" s="37" t="s">
        <v>14</v>
      </c>
      <c r="H2504" s="37"/>
      <c r="I2504" s="22" t="s">
        <v>2517</v>
      </c>
      <c r="J2504" s="22" t="s">
        <v>2518</v>
      </c>
      <c r="K2504" s="12" t="s">
        <v>440</v>
      </c>
    </row>
    <row r="2505" spans="1:11" ht="34.5" customHeight="1" x14ac:dyDescent="0.25">
      <c r="A2505" s="11" t="s">
        <v>2510</v>
      </c>
      <c r="B2505" s="4" t="s">
        <v>2506</v>
      </c>
      <c r="C2505" s="4" t="s">
        <v>2507</v>
      </c>
      <c r="D2505" s="36">
        <v>1000</v>
      </c>
      <c r="E2505" s="36"/>
      <c r="F2505" s="4" t="s">
        <v>13</v>
      </c>
      <c r="G2505" s="37" t="s">
        <v>14</v>
      </c>
      <c r="H2505" s="37"/>
      <c r="I2505" s="22" t="s">
        <v>2517</v>
      </c>
      <c r="J2505" s="22" t="s">
        <v>2518</v>
      </c>
      <c r="K2505" s="12" t="s">
        <v>440</v>
      </c>
    </row>
    <row r="2506" spans="1:11" ht="18" customHeight="1" x14ac:dyDescent="0.25">
      <c r="A2506" s="13" t="s">
        <v>55</v>
      </c>
      <c r="B2506" s="32" t="s">
        <v>2511</v>
      </c>
      <c r="C2506" s="32"/>
      <c r="D2506" s="33">
        <f>SUM(D2502:D2505)</f>
        <v>3750</v>
      </c>
      <c r="E2506" s="33"/>
      <c r="F2506" s="5"/>
      <c r="G2506" s="34"/>
      <c r="H2506" s="35"/>
      <c r="I2506" s="5"/>
      <c r="J2506" s="5"/>
      <c r="K2506" s="14"/>
    </row>
    <row r="2507" spans="1:11" ht="18" customHeight="1" x14ac:dyDescent="0.25">
      <c r="A2507" s="16" t="s">
        <v>55</v>
      </c>
      <c r="B2507" s="45" t="s">
        <v>2507</v>
      </c>
      <c r="C2507" s="45"/>
      <c r="D2507" s="46">
        <f>D2506</f>
        <v>3750</v>
      </c>
      <c r="E2507" s="46"/>
      <c r="F2507" s="7"/>
      <c r="G2507" s="49"/>
      <c r="H2507" s="50"/>
      <c r="I2507" s="7"/>
      <c r="J2507" s="7"/>
      <c r="K2507" s="17"/>
    </row>
    <row r="2508" spans="1:11" ht="16.5" customHeight="1" thickBot="1" x14ac:dyDescent="0.3">
      <c r="A2508" s="55" t="s">
        <v>2512</v>
      </c>
      <c r="B2508" s="56"/>
      <c r="C2508" s="56"/>
      <c r="D2508" s="57">
        <f>D2507+D2500+D2464+D2450+D2446+D2441+D2437+D2429+D2404+D2400+D2248+D2238+D2230+D2215+D2156+D2059+D1913+D1576+D1543+D1317+D319+D313+D307+D258+D252+D237+D230+D102</f>
        <v>442617932.14999998</v>
      </c>
      <c r="E2508" s="57"/>
      <c r="F2508" s="18"/>
      <c r="G2508" s="58"/>
      <c r="H2508" s="59"/>
      <c r="I2508" s="18"/>
      <c r="J2508" s="18"/>
      <c r="K2508" s="19"/>
    </row>
    <row r="2509" spans="1:11" ht="59.25" customHeight="1" x14ac:dyDescent="0.25"/>
    <row r="2510" spans="1:11" ht="64.5" customHeight="1" x14ac:dyDescent="0.25">
      <c r="E2510" s="41" t="s">
        <v>2519</v>
      </c>
      <c r="F2510" s="38"/>
      <c r="G2510" s="38"/>
      <c r="H2510" s="41" t="s">
        <v>2520</v>
      </c>
      <c r="I2510" s="38"/>
      <c r="J2510" s="38"/>
      <c r="K2510" s="38"/>
    </row>
  </sheetData>
  <mergeCells count="5327">
    <mergeCell ref="I2450:J2450"/>
    <mergeCell ref="I2451:J2451"/>
    <mergeCell ref="I2464:J2464"/>
    <mergeCell ref="I2465:J2465"/>
    <mergeCell ref="G2488:H2488"/>
    <mergeCell ref="I2500:J2500"/>
    <mergeCell ref="I2501:J2501"/>
    <mergeCell ref="I2060:J2060"/>
    <mergeCell ref="I2156:J2156"/>
    <mergeCell ref="I2157:J2157"/>
    <mergeCell ref="I2215:J2215"/>
    <mergeCell ref="I2216:J2216"/>
    <mergeCell ref="I2230:J2230"/>
    <mergeCell ref="I2231:J2231"/>
    <mergeCell ref="I2238:J2238"/>
    <mergeCell ref="I2239:J2239"/>
    <mergeCell ref="I2248:J2248"/>
    <mergeCell ref="I2249:J2249"/>
    <mergeCell ref="I2400:J2400"/>
    <mergeCell ref="I2401:J2401"/>
    <mergeCell ref="I2404:J2404"/>
    <mergeCell ref="I2405:J2405"/>
    <mergeCell ref="I2429:J2429"/>
    <mergeCell ref="I2430:J2430"/>
    <mergeCell ref="G2451:H2451"/>
    <mergeCell ref="G2450:H2450"/>
    <mergeCell ref="G2218:H2218"/>
    <mergeCell ref="G2508:H2508"/>
    <mergeCell ref="G2507:H2507"/>
    <mergeCell ref="G2506:H2506"/>
    <mergeCell ref="I230:J230"/>
    <mergeCell ref="I231:J231"/>
    <mergeCell ref="G255:H255"/>
    <mergeCell ref="I307:J307"/>
    <mergeCell ref="I308:J308"/>
    <mergeCell ref="I313:J313"/>
    <mergeCell ref="I314:J314"/>
    <mergeCell ref="I319:J319"/>
    <mergeCell ref="I320:J320"/>
    <mergeCell ref="I1317:J1317"/>
    <mergeCell ref="I1318:J1318"/>
    <mergeCell ref="G1352:H1352"/>
    <mergeCell ref="G1357:H1357"/>
    <mergeCell ref="G1394:H1394"/>
    <mergeCell ref="I1543:J1543"/>
    <mergeCell ref="I1544:J1544"/>
    <mergeCell ref="G1570:H1570"/>
    <mergeCell ref="G1573:H1573"/>
    <mergeCell ref="I1576:J1576"/>
    <mergeCell ref="I1577:J1577"/>
    <mergeCell ref="I1913:J1913"/>
    <mergeCell ref="I1914:J1914"/>
    <mergeCell ref="I2059:J2059"/>
    <mergeCell ref="I2437:J2437"/>
    <mergeCell ref="I2438:J2438"/>
    <mergeCell ref="I2441:J2441"/>
    <mergeCell ref="I2442:J2442"/>
    <mergeCell ref="I2446:J2446"/>
    <mergeCell ref="I2447:J2447"/>
    <mergeCell ref="D2451:E2451"/>
    <mergeCell ref="D2465:E2465"/>
    <mergeCell ref="G2465:H2465"/>
    <mergeCell ref="G2464:H2464"/>
    <mergeCell ref="G2453:H2453"/>
    <mergeCell ref="G2478:H2478"/>
    <mergeCell ref="G2476:H2476"/>
    <mergeCell ref="G2474:H2474"/>
    <mergeCell ref="G2470:H2470"/>
    <mergeCell ref="G2467:H2467"/>
    <mergeCell ref="G2486:H2486"/>
    <mergeCell ref="G2484:H2484"/>
    <mergeCell ref="G2482:H2482"/>
    <mergeCell ref="G2480:H2480"/>
    <mergeCell ref="D2485:E2485"/>
    <mergeCell ref="G2485:H2485"/>
    <mergeCell ref="D2501:E2501"/>
    <mergeCell ref="G2501:H2501"/>
    <mergeCell ref="G2500:H2500"/>
    <mergeCell ref="G2499:H2499"/>
    <mergeCell ref="G2493:H2493"/>
    <mergeCell ref="G2491:H2491"/>
    <mergeCell ref="D2487:E2487"/>
    <mergeCell ref="G2487:H2487"/>
    <mergeCell ref="G2249:H2249"/>
    <mergeCell ref="G2248:H2248"/>
    <mergeCell ref="G2247:H2247"/>
    <mergeCell ref="D2249:E2249"/>
    <mergeCell ref="D2239:E2239"/>
    <mergeCell ref="G2239:H2239"/>
    <mergeCell ref="G2238:H2238"/>
    <mergeCell ref="G2237:H2237"/>
    <mergeCell ref="G2231:H2231"/>
    <mergeCell ref="G2230:H2230"/>
    <mergeCell ref="G2229:H2229"/>
    <mergeCell ref="D2231:E2231"/>
    <mergeCell ref="G2267:H2267"/>
    <mergeCell ref="G2265:H2265"/>
    <mergeCell ref="G2263:H2263"/>
    <mergeCell ref="G2261:H2261"/>
    <mergeCell ref="G2259:H2259"/>
    <mergeCell ref="G2257:H2257"/>
    <mergeCell ref="G2253:H2253"/>
    <mergeCell ref="G2251:H2251"/>
    <mergeCell ref="D2256:E2256"/>
    <mergeCell ref="G2256:H2256"/>
    <mergeCell ref="D2255:E2255"/>
    <mergeCell ref="G2255:H2255"/>
    <mergeCell ref="D2236:E2236"/>
    <mergeCell ref="G2236:H2236"/>
    <mergeCell ref="D2235:E2235"/>
    <mergeCell ref="G2235:H2235"/>
    <mergeCell ref="D2503:E2503"/>
    <mergeCell ref="G2503:H2503"/>
    <mergeCell ref="D2504:E2504"/>
    <mergeCell ref="G2504:H2504"/>
    <mergeCell ref="D2505:E2505"/>
    <mergeCell ref="G2505:H2505"/>
    <mergeCell ref="B2506:C2506"/>
    <mergeCell ref="D2506:E2506"/>
    <mergeCell ref="B2507:C2507"/>
    <mergeCell ref="D2507:E2507"/>
    <mergeCell ref="A2508:C2508"/>
    <mergeCell ref="D2508:E2508"/>
    <mergeCell ref="E2510:G2510"/>
    <mergeCell ref="H2510:K2510"/>
    <mergeCell ref="D6:E6"/>
    <mergeCell ref="G6:H6"/>
    <mergeCell ref="G41:H41"/>
    <mergeCell ref="G106:H106"/>
    <mergeCell ref="G108:H108"/>
    <mergeCell ref="G103:H103"/>
    <mergeCell ref="G102:H102"/>
    <mergeCell ref="G101:H101"/>
    <mergeCell ref="G99:H99"/>
    <mergeCell ref="D103:E103"/>
    <mergeCell ref="G118:H118"/>
    <mergeCell ref="G127:H127"/>
    <mergeCell ref="G123:H123"/>
    <mergeCell ref="G147:H147"/>
    <mergeCell ref="G145:H145"/>
    <mergeCell ref="G143:H143"/>
    <mergeCell ref="G2216:H2216"/>
    <mergeCell ref="G2215:H2215"/>
    <mergeCell ref="B2491:C2491"/>
    <mergeCell ref="D2491:E2491"/>
    <mergeCell ref="D2492:E2492"/>
    <mergeCell ref="G2492:H2492"/>
    <mergeCell ref="B2493:C2493"/>
    <mergeCell ref="D2493:E2493"/>
    <mergeCell ref="D2494:E2494"/>
    <mergeCell ref="G2494:H2494"/>
    <mergeCell ref="D2496:E2496"/>
    <mergeCell ref="G2496:H2496"/>
    <mergeCell ref="D2497:E2497"/>
    <mergeCell ref="G2497:H2497"/>
    <mergeCell ref="B2499:C2499"/>
    <mergeCell ref="D2499:E2499"/>
    <mergeCell ref="B2500:C2500"/>
    <mergeCell ref="D2500:E2500"/>
    <mergeCell ref="D2502:E2502"/>
    <mergeCell ref="G2502:H2502"/>
    <mergeCell ref="B2495:C2495"/>
    <mergeCell ref="D2495:E2495"/>
    <mergeCell ref="G2495:H2495"/>
    <mergeCell ref="B2497:C2497"/>
    <mergeCell ref="D2498:E2498"/>
    <mergeCell ref="G2498:H2498"/>
    <mergeCell ref="B2488:C2488"/>
    <mergeCell ref="D2488:E2488"/>
    <mergeCell ref="D2489:E2489"/>
    <mergeCell ref="G2489:H2489"/>
    <mergeCell ref="B2480:C2480"/>
    <mergeCell ref="D2480:E2480"/>
    <mergeCell ref="D2481:E2481"/>
    <mergeCell ref="G2481:H2481"/>
    <mergeCell ref="B2482:C2482"/>
    <mergeCell ref="D2482:E2482"/>
    <mergeCell ref="D2483:E2483"/>
    <mergeCell ref="G2483:H2483"/>
    <mergeCell ref="B2484:C2484"/>
    <mergeCell ref="D2484:E2484"/>
    <mergeCell ref="D2490:E2490"/>
    <mergeCell ref="G2490:H2490"/>
    <mergeCell ref="D2472:E2472"/>
    <mergeCell ref="G2472:H2472"/>
    <mergeCell ref="D2473:E2473"/>
    <mergeCell ref="G2473:H2473"/>
    <mergeCell ref="B2474:C2474"/>
    <mergeCell ref="D2474:E2474"/>
    <mergeCell ref="D2475:E2475"/>
    <mergeCell ref="G2475:H2475"/>
    <mergeCell ref="B2476:C2476"/>
    <mergeCell ref="D2476:E2476"/>
    <mergeCell ref="D2477:E2477"/>
    <mergeCell ref="G2477:H2477"/>
    <mergeCell ref="B2478:C2478"/>
    <mergeCell ref="D2478:E2478"/>
    <mergeCell ref="D2479:E2479"/>
    <mergeCell ref="G2479:H2479"/>
    <mergeCell ref="B2486:C2486"/>
    <mergeCell ref="D2486:E2486"/>
    <mergeCell ref="D2452:E2452"/>
    <mergeCell ref="G2452:H2452"/>
    <mergeCell ref="B2453:C2453"/>
    <mergeCell ref="D2453:E2453"/>
    <mergeCell ref="B2464:C2464"/>
    <mergeCell ref="D2464:E2464"/>
    <mergeCell ref="D2466:E2466"/>
    <mergeCell ref="G2466:H2466"/>
    <mergeCell ref="B2467:C2467"/>
    <mergeCell ref="D2467:E2467"/>
    <mergeCell ref="D2468:E2468"/>
    <mergeCell ref="G2468:H2468"/>
    <mergeCell ref="D2469:E2469"/>
    <mergeCell ref="G2469:H2469"/>
    <mergeCell ref="B2470:C2470"/>
    <mergeCell ref="D2470:E2470"/>
    <mergeCell ref="D2471:E2471"/>
    <mergeCell ref="G2471:H2471"/>
    <mergeCell ref="D2454:E2454"/>
    <mergeCell ref="G2454:H2454"/>
    <mergeCell ref="B2455:C2455"/>
    <mergeCell ref="D2455:E2455"/>
    <mergeCell ref="G2455:H2455"/>
    <mergeCell ref="D2456:E2456"/>
    <mergeCell ref="G2456:H2456"/>
    <mergeCell ref="B2457:C2457"/>
    <mergeCell ref="D2457:E2457"/>
    <mergeCell ref="G2457:H2457"/>
    <mergeCell ref="D2458:E2458"/>
    <mergeCell ref="G2458:H2458"/>
    <mergeCell ref="B2440:C2440"/>
    <mergeCell ref="D2440:E2440"/>
    <mergeCell ref="B2441:C2441"/>
    <mergeCell ref="D2441:E2441"/>
    <mergeCell ref="D2443:E2443"/>
    <mergeCell ref="G2443:H2443"/>
    <mergeCell ref="D2444:E2444"/>
    <mergeCell ref="G2444:H2444"/>
    <mergeCell ref="B2445:C2445"/>
    <mergeCell ref="D2445:E2445"/>
    <mergeCell ref="B2446:C2446"/>
    <mergeCell ref="D2446:E2446"/>
    <mergeCell ref="D2448:E2448"/>
    <mergeCell ref="G2448:H2448"/>
    <mergeCell ref="B2449:C2449"/>
    <mergeCell ref="D2449:E2449"/>
    <mergeCell ref="B2450:C2450"/>
    <mergeCell ref="D2450:E2450"/>
    <mergeCell ref="G2447:H2447"/>
    <mergeCell ref="G2446:H2446"/>
    <mergeCell ref="G2445:H2445"/>
    <mergeCell ref="D2447:E2447"/>
    <mergeCell ref="D2442:E2442"/>
    <mergeCell ref="G2442:H2442"/>
    <mergeCell ref="G2441:H2441"/>
    <mergeCell ref="G2440:H2440"/>
    <mergeCell ref="G2449:H2449"/>
    <mergeCell ref="B2429:C2429"/>
    <mergeCell ref="D2429:E2429"/>
    <mergeCell ref="D2431:E2431"/>
    <mergeCell ref="G2431:H2431"/>
    <mergeCell ref="D2432:E2432"/>
    <mergeCell ref="G2432:H2432"/>
    <mergeCell ref="D2433:E2433"/>
    <mergeCell ref="G2433:H2433"/>
    <mergeCell ref="D2434:E2434"/>
    <mergeCell ref="G2434:H2434"/>
    <mergeCell ref="D2435:E2435"/>
    <mergeCell ref="G2435:H2435"/>
    <mergeCell ref="B2436:C2436"/>
    <mergeCell ref="D2436:E2436"/>
    <mergeCell ref="B2437:C2437"/>
    <mergeCell ref="D2437:E2437"/>
    <mergeCell ref="D2439:E2439"/>
    <mergeCell ref="G2439:H2439"/>
    <mergeCell ref="G2438:H2438"/>
    <mergeCell ref="G2437:H2437"/>
    <mergeCell ref="G2436:H2436"/>
    <mergeCell ref="D2438:E2438"/>
    <mergeCell ref="D2430:E2430"/>
    <mergeCell ref="G2430:H2430"/>
    <mergeCell ref="G2429:H2429"/>
    <mergeCell ref="B2420:C2420"/>
    <mergeCell ref="D2420:E2420"/>
    <mergeCell ref="D2421:E2421"/>
    <mergeCell ref="G2421:H2421"/>
    <mergeCell ref="D2422:E2422"/>
    <mergeCell ref="G2422:H2422"/>
    <mergeCell ref="D2423:E2423"/>
    <mergeCell ref="G2423:H2423"/>
    <mergeCell ref="D2424:E2424"/>
    <mergeCell ref="G2424:H2424"/>
    <mergeCell ref="D2425:E2425"/>
    <mergeCell ref="G2425:H2425"/>
    <mergeCell ref="D2426:E2426"/>
    <mergeCell ref="G2426:H2426"/>
    <mergeCell ref="D2427:E2427"/>
    <mergeCell ref="G2427:H2427"/>
    <mergeCell ref="B2428:C2428"/>
    <mergeCell ref="D2428:E2428"/>
    <mergeCell ref="G2420:H2420"/>
    <mergeCell ref="G2428:H2428"/>
    <mergeCell ref="D2411:E2411"/>
    <mergeCell ref="G2411:H2411"/>
    <mergeCell ref="D2412:E2412"/>
    <mergeCell ref="G2412:H2412"/>
    <mergeCell ref="D2413:E2413"/>
    <mergeCell ref="G2413:H2413"/>
    <mergeCell ref="D2414:E2414"/>
    <mergeCell ref="G2414:H2414"/>
    <mergeCell ref="D2415:E2415"/>
    <mergeCell ref="G2415:H2415"/>
    <mergeCell ref="D2416:E2416"/>
    <mergeCell ref="G2416:H2416"/>
    <mergeCell ref="D2417:E2417"/>
    <mergeCell ref="G2417:H2417"/>
    <mergeCell ref="D2418:E2418"/>
    <mergeCell ref="G2418:H2418"/>
    <mergeCell ref="D2419:E2419"/>
    <mergeCell ref="G2419:H2419"/>
    <mergeCell ref="B2400:C2400"/>
    <mergeCell ref="D2400:E2400"/>
    <mergeCell ref="D2402:E2402"/>
    <mergeCell ref="G2402:H2402"/>
    <mergeCell ref="B2403:C2403"/>
    <mergeCell ref="D2403:E2403"/>
    <mergeCell ref="B2404:C2404"/>
    <mergeCell ref="D2404:E2404"/>
    <mergeCell ref="D2406:E2406"/>
    <mergeCell ref="G2406:H2406"/>
    <mergeCell ref="D2407:E2407"/>
    <mergeCell ref="G2407:H2407"/>
    <mergeCell ref="B2408:C2408"/>
    <mergeCell ref="D2408:E2408"/>
    <mergeCell ref="D2409:E2409"/>
    <mergeCell ref="G2409:H2409"/>
    <mergeCell ref="D2410:E2410"/>
    <mergeCell ref="G2410:H2410"/>
    <mergeCell ref="D2405:E2405"/>
    <mergeCell ref="G2405:H2405"/>
    <mergeCell ref="G2404:H2404"/>
    <mergeCell ref="G2403:H2403"/>
    <mergeCell ref="G2401:H2401"/>
    <mergeCell ref="G2400:H2400"/>
    <mergeCell ref="D2401:E2401"/>
    <mergeCell ref="G2408:H2408"/>
    <mergeCell ref="D2391:E2391"/>
    <mergeCell ref="G2391:H2391"/>
    <mergeCell ref="D2392:E2392"/>
    <mergeCell ref="G2392:H2392"/>
    <mergeCell ref="D2393:E2393"/>
    <mergeCell ref="G2393:H2393"/>
    <mergeCell ref="D2394:E2394"/>
    <mergeCell ref="G2394:H2394"/>
    <mergeCell ref="D2395:E2395"/>
    <mergeCell ref="G2395:H2395"/>
    <mergeCell ref="D2396:E2396"/>
    <mergeCell ref="G2396:H2396"/>
    <mergeCell ref="B2397:C2397"/>
    <mergeCell ref="D2397:E2397"/>
    <mergeCell ref="D2398:E2398"/>
    <mergeCell ref="G2398:H2398"/>
    <mergeCell ref="B2399:C2399"/>
    <mergeCell ref="D2399:E2399"/>
    <mergeCell ref="G2399:H2399"/>
    <mergeCell ref="D2382:E2382"/>
    <mergeCell ref="G2382:H2382"/>
    <mergeCell ref="D2383:E2383"/>
    <mergeCell ref="G2383:H2383"/>
    <mergeCell ref="D2384:E2384"/>
    <mergeCell ref="G2384:H2384"/>
    <mergeCell ref="D2385:E2385"/>
    <mergeCell ref="G2385:H2385"/>
    <mergeCell ref="D2386:E2386"/>
    <mergeCell ref="G2386:H2386"/>
    <mergeCell ref="D2387:E2387"/>
    <mergeCell ref="G2387:H2387"/>
    <mergeCell ref="D2388:E2388"/>
    <mergeCell ref="G2388:H2388"/>
    <mergeCell ref="D2389:E2389"/>
    <mergeCell ref="G2389:H2389"/>
    <mergeCell ref="D2390:E2390"/>
    <mergeCell ref="G2390:H2390"/>
    <mergeCell ref="D2373:E2373"/>
    <mergeCell ref="G2373:H2373"/>
    <mergeCell ref="D2374:E2374"/>
    <mergeCell ref="G2374:H2374"/>
    <mergeCell ref="D2375:E2375"/>
    <mergeCell ref="G2375:H2375"/>
    <mergeCell ref="D2376:E2376"/>
    <mergeCell ref="G2376:H2376"/>
    <mergeCell ref="D2377:E2377"/>
    <mergeCell ref="G2377:H2377"/>
    <mergeCell ref="D2378:E2378"/>
    <mergeCell ref="G2378:H2378"/>
    <mergeCell ref="D2379:E2379"/>
    <mergeCell ref="G2379:H2379"/>
    <mergeCell ref="D2380:E2380"/>
    <mergeCell ref="G2380:H2380"/>
    <mergeCell ref="D2381:E2381"/>
    <mergeCell ref="G2381:H2381"/>
    <mergeCell ref="D2364:E2364"/>
    <mergeCell ref="G2364:H2364"/>
    <mergeCell ref="D2365:E2365"/>
    <mergeCell ref="G2365:H2365"/>
    <mergeCell ref="D2366:E2366"/>
    <mergeCell ref="G2366:H2366"/>
    <mergeCell ref="D2367:E2367"/>
    <mergeCell ref="G2367:H2367"/>
    <mergeCell ref="D2368:E2368"/>
    <mergeCell ref="G2368:H2368"/>
    <mergeCell ref="D2369:E2369"/>
    <mergeCell ref="G2369:H2369"/>
    <mergeCell ref="D2370:E2370"/>
    <mergeCell ref="G2370:H2370"/>
    <mergeCell ref="D2371:E2371"/>
    <mergeCell ref="G2371:H2371"/>
    <mergeCell ref="D2372:E2372"/>
    <mergeCell ref="G2372:H2372"/>
    <mergeCell ref="D2355:E2355"/>
    <mergeCell ref="G2355:H2355"/>
    <mergeCell ref="B2356:C2356"/>
    <mergeCell ref="D2356:E2356"/>
    <mergeCell ref="D2357:E2357"/>
    <mergeCell ref="G2357:H2357"/>
    <mergeCell ref="B2358:C2358"/>
    <mergeCell ref="D2358:E2358"/>
    <mergeCell ref="D2359:E2359"/>
    <mergeCell ref="G2359:H2359"/>
    <mergeCell ref="D2360:E2360"/>
    <mergeCell ref="G2360:H2360"/>
    <mergeCell ref="D2361:E2361"/>
    <mergeCell ref="G2361:H2361"/>
    <mergeCell ref="D2362:E2362"/>
    <mergeCell ref="G2362:H2362"/>
    <mergeCell ref="D2363:E2363"/>
    <mergeCell ref="G2363:H2363"/>
    <mergeCell ref="G2358:H2358"/>
    <mergeCell ref="G2356:H2356"/>
    <mergeCell ref="D2346:E2346"/>
    <mergeCell ref="G2346:H2346"/>
    <mergeCell ref="B2347:C2347"/>
    <mergeCell ref="D2347:E2347"/>
    <mergeCell ref="D2348:E2348"/>
    <mergeCell ref="G2348:H2348"/>
    <mergeCell ref="B2349:C2349"/>
    <mergeCell ref="D2349:E2349"/>
    <mergeCell ref="D2350:E2350"/>
    <mergeCell ref="G2350:H2350"/>
    <mergeCell ref="B2351:C2351"/>
    <mergeCell ref="D2351:E2351"/>
    <mergeCell ref="D2352:E2352"/>
    <mergeCell ref="G2352:H2352"/>
    <mergeCell ref="D2353:E2353"/>
    <mergeCell ref="G2353:H2353"/>
    <mergeCell ref="B2354:C2354"/>
    <mergeCell ref="D2354:E2354"/>
    <mergeCell ref="G2354:H2354"/>
    <mergeCell ref="G2351:H2351"/>
    <mergeCell ref="G2349:H2349"/>
    <mergeCell ref="G2347:H2347"/>
    <mergeCell ref="D2337:E2337"/>
    <mergeCell ref="G2337:H2337"/>
    <mergeCell ref="D2338:E2338"/>
    <mergeCell ref="G2338:H2338"/>
    <mergeCell ref="B2339:C2339"/>
    <mergeCell ref="D2339:E2339"/>
    <mergeCell ref="D2340:E2340"/>
    <mergeCell ref="G2340:H2340"/>
    <mergeCell ref="D2341:E2341"/>
    <mergeCell ref="G2341:H2341"/>
    <mergeCell ref="B2342:C2342"/>
    <mergeCell ref="D2342:E2342"/>
    <mergeCell ref="D2343:E2343"/>
    <mergeCell ref="G2343:H2343"/>
    <mergeCell ref="D2344:E2344"/>
    <mergeCell ref="G2344:H2344"/>
    <mergeCell ref="B2345:C2345"/>
    <mergeCell ref="D2345:E2345"/>
    <mergeCell ref="G2342:H2342"/>
    <mergeCell ref="G2339:H2339"/>
    <mergeCell ref="G2345:H2345"/>
    <mergeCell ref="D2328:E2328"/>
    <mergeCell ref="G2328:H2328"/>
    <mergeCell ref="B2329:C2329"/>
    <mergeCell ref="D2329:E2329"/>
    <mergeCell ref="D2330:E2330"/>
    <mergeCell ref="G2330:H2330"/>
    <mergeCell ref="B2331:C2331"/>
    <mergeCell ref="D2331:E2331"/>
    <mergeCell ref="D2332:E2332"/>
    <mergeCell ref="G2332:H2332"/>
    <mergeCell ref="D2333:E2333"/>
    <mergeCell ref="G2333:H2333"/>
    <mergeCell ref="B2334:C2334"/>
    <mergeCell ref="D2334:E2334"/>
    <mergeCell ref="D2335:E2335"/>
    <mergeCell ref="G2335:H2335"/>
    <mergeCell ref="B2336:C2336"/>
    <mergeCell ref="D2336:E2336"/>
    <mergeCell ref="G2336:H2336"/>
    <mergeCell ref="G2334:H2334"/>
    <mergeCell ref="G2331:H2331"/>
    <mergeCell ref="G2329:H2329"/>
    <mergeCell ref="D2319:E2319"/>
    <mergeCell ref="G2319:H2319"/>
    <mergeCell ref="B2320:C2320"/>
    <mergeCell ref="D2320:E2320"/>
    <mergeCell ref="D2321:E2321"/>
    <mergeCell ref="G2321:H2321"/>
    <mergeCell ref="D2322:E2322"/>
    <mergeCell ref="G2322:H2322"/>
    <mergeCell ref="B2323:C2323"/>
    <mergeCell ref="D2323:E2323"/>
    <mergeCell ref="D2324:E2324"/>
    <mergeCell ref="G2324:H2324"/>
    <mergeCell ref="B2325:C2325"/>
    <mergeCell ref="D2325:E2325"/>
    <mergeCell ref="D2326:E2326"/>
    <mergeCell ref="G2326:H2326"/>
    <mergeCell ref="D2327:E2327"/>
    <mergeCell ref="G2327:H2327"/>
    <mergeCell ref="G2325:H2325"/>
    <mergeCell ref="G2323:H2323"/>
    <mergeCell ref="G2320:H2320"/>
    <mergeCell ref="D2310:E2310"/>
    <mergeCell ref="G2310:H2310"/>
    <mergeCell ref="B2311:C2311"/>
    <mergeCell ref="D2311:E2311"/>
    <mergeCell ref="D2312:E2312"/>
    <mergeCell ref="G2312:H2312"/>
    <mergeCell ref="B2313:C2313"/>
    <mergeCell ref="D2313:E2313"/>
    <mergeCell ref="D2314:E2314"/>
    <mergeCell ref="G2314:H2314"/>
    <mergeCell ref="D2315:E2315"/>
    <mergeCell ref="G2315:H2315"/>
    <mergeCell ref="D2316:E2316"/>
    <mergeCell ref="G2316:H2316"/>
    <mergeCell ref="B2317:C2317"/>
    <mergeCell ref="D2317:E2317"/>
    <mergeCell ref="D2318:E2318"/>
    <mergeCell ref="G2318:H2318"/>
    <mergeCell ref="G2317:H2317"/>
    <mergeCell ref="G2313:H2313"/>
    <mergeCell ref="G2311:H2311"/>
    <mergeCell ref="D2301:E2301"/>
    <mergeCell ref="G2301:H2301"/>
    <mergeCell ref="D2302:E2302"/>
    <mergeCell ref="G2302:H2302"/>
    <mergeCell ref="D2303:E2303"/>
    <mergeCell ref="G2303:H2303"/>
    <mergeCell ref="D2304:E2304"/>
    <mergeCell ref="G2304:H2304"/>
    <mergeCell ref="D2305:E2305"/>
    <mergeCell ref="G2305:H2305"/>
    <mergeCell ref="D2306:E2306"/>
    <mergeCell ref="G2306:H2306"/>
    <mergeCell ref="D2307:E2307"/>
    <mergeCell ref="G2307:H2307"/>
    <mergeCell ref="D2308:E2308"/>
    <mergeCell ref="G2308:H2308"/>
    <mergeCell ref="B2309:C2309"/>
    <mergeCell ref="D2309:E2309"/>
    <mergeCell ref="G2309:H2309"/>
    <mergeCell ref="D2292:E2292"/>
    <mergeCell ref="G2292:H2292"/>
    <mergeCell ref="D2293:E2293"/>
    <mergeCell ref="G2293:H2293"/>
    <mergeCell ref="B2294:C2294"/>
    <mergeCell ref="D2294:E2294"/>
    <mergeCell ref="D2295:E2295"/>
    <mergeCell ref="G2295:H2295"/>
    <mergeCell ref="B2296:C2296"/>
    <mergeCell ref="D2296:E2296"/>
    <mergeCell ref="D2297:E2297"/>
    <mergeCell ref="G2297:H2297"/>
    <mergeCell ref="D2298:E2298"/>
    <mergeCell ref="G2298:H2298"/>
    <mergeCell ref="B2299:C2299"/>
    <mergeCell ref="D2299:E2299"/>
    <mergeCell ref="D2300:E2300"/>
    <mergeCell ref="G2300:H2300"/>
    <mergeCell ref="G2299:H2299"/>
    <mergeCell ref="G2296:H2296"/>
    <mergeCell ref="G2294:H2294"/>
    <mergeCell ref="D2283:E2283"/>
    <mergeCell ref="G2283:H2283"/>
    <mergeCell ref="B2284:C2284"/>
    <mergeCell ref="D2284:E2284"/>
    <mergeCell ref="D2285:E2285"/>
    <mergeCell ref="G2285:H2285"/>
    <mergeCell ref="D2286:E2286"/>
    <mergeCell ref="G2286:H2286"/>
    <mergeCell ref="B2287:C2287"/>
    <mergeCell ref="D2287:E2287"/>
    <mergeCell ref="D2288:E2288"/>
    <mergeCell ref="G2288:H2288"/>
    <mergeCell ref="B2289:C2289"/>
    <mergeCell ref="D2289:E2289"/>
    <mergeCell ref="D2290:E2290"/>
    <mergeCell ref="G2290:H2290"/>
    <mergeCell ref="D2291:E2291"/>
    <mergeCell ref="G2291:H2291"/>
    <mergeCell ref="G2289:H2289"/>
    <mergeCell ref="G2287:H2287"/>
    <mergeCell ref="G2284:H2284"/>
    <mergeCell ref="D2274:E2274"/>
    <mergeCell ref="G2274:H2274"/>
    <mergeCell ref="D2275:E2275"/>
    <mergeCell ref="G2275:H2275"/>
    <mergeCell ref="D2276:E2276"/>
    <mergeCell ref="G2276:H2276"/>
    <mergeCell ref="D2277:E2277"/>
    <mergeCell ref="G2277:H2277"/>
    <mergeCell ref="D2278:E2278"/>
    <mergeCell ref="G2278:H2278"/>
    <mergeCell ref="D2279:E2279"/>
    <mergeCell ref="G2279:H2279"/>
    <mergeCell ref="D2280:E2280"/>
    <mergeCell ref="G2280:H2280"/>
    <mergeCell ref="D2281:E2281"/>
    <mergeCell ref="G2281:H2281"/>
    <mergeCell ref="D2282:E2282"/>
    <mergeCell ref="G2282:H2282"/>
    <mergeCell ref="B2265:C2265"/>
    <mergeCell ref="D2265:E2265"/>
    <mergeCell ref="D2266:E2266"/>
    <mergeCell ref="G2266:H2266"/>
    <mergeCell ref="B2267:C2267"/>
    <mergeCell ref="D2267:E2267"/>
    <mergeCell ref="D2268:E2268"/>
    <mergeCell ref="G2268:H2268"/>
    <mergeCell ref="B2269:C2269"/>
    <mergeCell ref="D2269:E2269"/>
    <mergeCell ref="D2270:E2270"/>
    <mergeCell ref="G2270:H2270"/>
    <mergeCell ref="D2271:E2271"/>
    <mergeCell ref="G2271:H2271"/>
    <mergeCell ref="D2272:E2272"/>
    <mergeCell ref="G2272:H2272"/>
    <mergeCell ref="D2273:E2273"/>
    <mergeCell ref="G2273:H2273"/>
    <mergeCell ref="G2269:H2269"/>
    <mergeCell ref="B2257:C2257"/>
    <mergeCell ref="D2257:E2257"/>
    <mergeCell ref="D2258:E2258"/>
    <mergeCell ref="G2258:H2258"/>
    <mergeCell ref="B2259:C2259"/>
    <mergeCell ref="D2259:E2259"/>
    <mergeCell ref="D2260:E2260"/>
    <mergeCell ref="G2260:H2260"/>
    <mergeCell ref="B2261:C2261"/>
    <mergeCell ref="D2261:E2261"/>
    <mergeCell ref="D2262:E2262"/>
    <mergeCell ref="G2262:H2262"/>
    <mergeCell ref="B2263:C2263"/>
    <mergeCell ref="D2263:E2263"/>
    <mergeCell ref="D2264:E2264"/>
    <mergeCell ref="G2264:H2264"/>
    <mergeCell ref="D2246:E2246"/>
    <mergeCell ref="G2246:H2246"/>
    <mergeCell ref="B2247:C2247"/>
    <mergeCell ref="D2247:E2247"/>
    <mergeCell ref="B2248:C2248"/>
    <mergeCell ref="D2248:E2248"/>
    <mergeCell ref="D2250:E2250"/>
    <mergeCell ref="G2250:H2250"/>
    <mergeCell ref="B2251:C2251"/>
    <mergeCell ref="D2251:E2251"/>
    <mergeCell ref="D2252:E2252"/>
    <mergeCell ref="G2252:H2252"/>
    <mergeCell ref="B2253:C2253"/>
    <mergeCell ref="D2253:E2253"/>
    <mergeCell ref="D2254:E2254"/>
    <mergeCell ref="G2254:H2254"/>
    <mergeCell ref="B2237:C2237"/>
    <mergeCell ref="D2237:E2237"/>
    <mergeCell ref="B2238:C2238"/>
    <mergeCell ref="D2238:E2238"/>
    <mergeCell ref="D2240:E2240"/>
    <mergeCell ref="G2240:H2240"/>
    <mergeCell ref="D2241:E2241"/>
    <mergeCell ref="G2241:H2241"/>
    <mergeCell ref="D2242:E2242"/>
    <mergeCell ref="G2242:H2242"/>
    <mergeCell ref="D2243:E2243"/>
    <mergeCell ref="G2243:H2243"/>
    <mergeCell ref="D2244:E2244"/>
    <mergeCell ref="G2244:H2244"/>
    <mergeCell ref="D2245:E2245"/>
    <mergeCell ref="G2245:H2245"/>
    <mergeCell ref="D2226:E2226"/>
    <mergeCell ref="G2226:H2226"/>
    <mergeCell ref="D2227:E2227"/>
    <mergeCell ref="G2227:H2227"/>
    <mergeCell ref="D2228:E2228"/>
    <mergeCell ref="G2228:H2228"/>
    <mergeCell ref="B2229:C2229"/>
    <mergeCell ref="D2229:E2229"/>
    <mergeCell ref="B2230:C2230"/>
    <mergeCell ref="D2230:E2230"/>
    <mergeCell ref="D2232:E2232"/>
    <mergeCell ref="G2232:H2232"/>
    <mergeCell ref="D2233:E2233"/>
    <mergeCell ref="G2233:H2233"/>
    <mergeCell ref="D2234:E2234"/>
    <mergeCell ref="G2234:H2234"/>
    <mergeCell ref="D2219:E2219"/>
    <mergeCell ref="G2219:H2219"/>
    <mergeCell ref="D2220:E2220"/>
    <mergeCell ref="G2220:H2220"/>
    <mergeCell ref="D2221:E2221"/>
    <mergeCell ref="G2221:H2221"/>
    <mergeCell ref="D2222:E2222"/>
    <mergeCell ref="G2222:H2222"/>
    <mergeCell ref="D2223:E2223"/>
    <mergeCell ref="G2223:H2223"/>
    <mergeCell ref="D2224:E2224"/>
    <mergeCell ref="G2224:H2224"/>
    <mergeCell ref="D2225:E2225"/>
    <mergeCell ref="G2225:H2225"/>
    <mergeCell ref="D2207:E2207"/>
    <mergeCell ref="G2207:H2207"/>
    <mergeCell ref="D2208:E2208"/>
    <mergeCell ref="G2208:H2208"/>
    <mergeCell ref="D2209:E2209"/>
    <mergeCell ref="G2209:H2209"/>
    <mergeCell ref="D2210:E2210"/>
    <mergeCell ref="G2210:H2210"/>
    <mergeCell ref="D2211:E2211"/>
    <mergeCell ref="G2211:H2211"/>
    <mergeCell ref="D2212:E2212"/>
    <mergeCell ref="G2212:H2212"/>
    <mergeCell ref="D2213:E2213"/>
    <mergeCell ref="G2213:H2213"/>
    <mergeCell ref="D2216:E2216"/>
    <mergeCell ref="D2217:E2217"/>
    <mergeCell ref="G2217:H2217"/>
    <mergeCell ref="D2218:E2218"/>
    <mergeCell ref="B2214:C2214"/>
    <mergeCell ref="D2214:E2214"/>
    <mergeCell ref="B2215:C2215"/>
    <mergeCell ref="D2215:E2215"/>
    <mergeCell ref="G2214:H2214"/>
    <mergeCell ref="D2198:E2198"/>
    <mergeCell ref="G2198:H2198"/>
    <mergeCell ref="D2199:E2199"/>
    <mergeCell ref="G2199:H2199"/>
    <mergeCell ref="D2200:E2200"/>
    <mergeCell ref="G2200:H2200"/>
    <mergeCell ref="D2201:E2201"/>
    <mergeCell ref="G2201:H2201"/>
    <mergeCell ref="D2202:E2202"/>
    <mergeCell ref="G2202:H2202"/>
    <mergeCell ref="D2203:E2203"/>
    <mergeCell ref="G2203:H2203"/>
    <mergeCell ref="D2204:E2204"/>
    <mergeCell ref="G2204:H2204"/>
    <mergeCell ref="D2205:E2205"/>
    <mergeCell ref="G2205:H2205"/>
    <mergeCell ref="D2206:E2206"/>
    <mergeCell ref="G2206:H2206"/>
    <mergeCell ref="D2189:E2189"/>
    <mergeCell ref="G2189:H2189"/>
    <mergeCell ref="D2190:E2190"/>
    <mergeCell ref="G2190:H2190"/>
    <mergeCell ref="D2191:E2191"/>
    <mergeCell ref="G2191:H2191"/>
    <mergeCell ref="D2192:E2192"/>
    <mergeCell ref="G2192:H2192"/>
    <mergeCell ref="D2193:E2193"/>
    <mergeCell ref="G2193:H2193"/>
    <mergeCell ref="D2194:E2194"/>
    <mergeCell ref="G2194:H2194"/>
    <mergeCell ref="D2195:E2195"/>
    <mergeCell ref="G2195:H2195"/>
    <mergeCell ref="D2196:E2196"/>
    <mergeCell ref="G2196:H2196"/>
    <mergeCell ref="D2197:E2197"/>
    <mergeCell ref="G2197:H2197"/>
    <mergeCell ref="D2180:E2180"/>
    <mergeCell ref="G2180:H2180"/>
    <mergeCell ref="D2181:E2181"/>
    <mergeCell ref="G2181:H2181"/>
    <mergeCell ref="D2182:E2182"/>
    <mergeCell ref="G2182:H2182"/>
    <mergeCell ref="D2183:E2183"/>
    <mergeCell ref="G2183:H2183"/>
    <mergeCell ref="D2184:E2184"/>
    <mergeCell ref="G2184:H2184"/>
    <mergeCell ref="D2185:E2185"/>
    <mergeCell ref="G2185:H2185"/>
    <mergeCell ref="D2186:E2186"/>
    <mergeCell ref="G2186:H2186"/>
    <mergeCell ref="D2187:E2187"/>
    <mergeCell ref="G2187:H2187"/>
    <mergeCell ref="D2188:E2188"/>
    <mergeCell ref="G2188:H2188"/>
    <mergeCell ref="D2171:E2171"/>
    <mergeCell ref="G2171:H2171"/>
    <mergeCell ref="D2172:E2172"/>
    <mergeCell ref="G2172:H2172"/>
    <mergeCell ref="D2173:E2173"/>
    <mergeCell ref="G2173:H2173"/>
    <mergeCell ref="D2174:E2174"/>
    <mergeCell ref="G2174:H2174"/>
    <mergeCell ref="D2175:E2175"/>
    <mergeCell ref="G2175:H2175"/>
    <mergeCell ref="D2176:E2176"/>
    <mergeCell ref="G2176:H2176"/>
    <mergeCell ref="D2177:E2177"/>
    <mergeCell ref="G2177:H2177"/>
    <mergeCell ref="D2178:E2178"/>
    <mergeCell ref="G2178:H2178"/>
    <mergeCell ref="D2179:E2179"/>
    <mergeCell ref="G2179:H2179"/>
    <mergeCell ref="D2162:E2162"/>
    <mergeCell ref="G2162:H2162"/>
    <mergeCell ref="D2163:E2163"/>
    <mergeCell ref="G2163:H2163"/>
    <mergeCell ref="D2164:E2164"/>
    <mergeCell ref="G2164:H2164"/>
    <mergeCell ref="D2165:E2165"/>
    <mergeCell ref="G2165:H2165"/>
    <mergeCell ref="D2166:E2166"/>
    <mergeCell ref="G2166:H2166"/>
    <mergeCell ref="D2167:E2167"/>
    <mergeCell ref="G2167:H2167"/>
    <mergeCell ref="D2168:E2168"/>
    <mergeCell ref="G2168:H2168"/>
    <mergeCell ref="D2169:E2169"/>
    <mergeCell ref="G2169:H2169"/>
    <mergeCell ref="D2170:E2170"/>
    <mergeCell ref="G2170:H2170"/>
    <mergeCell ref="B2152:C2152"/>
    <mergeCell ref="D2152:E2152"/>
    <mergeCell ref="D2153:E2153"/>
    <mergeCell ref="G2153:H2153"/>
    <mergeCell ref="D2154:E2154"/>
    <mergeCell ref="G2154:H2154"/>
    <mergeCell ref="B2155:C2155"/>
    <mergeCell ref="D2155:E2155"/>
    <mergeCell ref="B2156:C2156"/>
    <mergeCell ref="D2156:E2156"/>
    <mergeCell ref="D2158:E2158"/>
    <mergeCell ref="G2158:H2158"/>
    <mergeCell ref="D2159:E2159"/>
    <mergeCell ref="G2159:H2159"/>
    <mergeCell ref="D2160:E2160"/>
    <mergeCell ref="G2160:H2160"/>
    <mergeCell ref="D2161:E2161"/>
    <mergeCell ref="G2161:H2161"/>
    <mergeCell ref="D2157:E2157"/>
    <mergeCell ref="G2157:H2157"/>
    <mergeCell ref="G2156:H2156"/>
    <mergeCell ref="G2155:H2155"/>
    <mergeCell ref="G2152:H2152"/>
    <mergeCell ref="D2143:E2143"/>
    <mergeCell ref="G2143:H2143"/>
    <mergeCell ref="D2144:E2144"/>
    <mergeCell ref="G2144:H2144"/>
    <mergeCell ref="D2145:E2145"/>
    <mergeCell ref="G2145:H2145"/>
    <mergeCell ref="D2146:E2146"/>
    <mergeCell ref="G2146:H2146"/>
    <mergeCell ref="D2147:E2147"/>
    <mergeCell ref="G2147:H2147"/>
    <mergeCell ref="D2148:E2148"/>
    <mergeCell ref="G2148:H2148"/>
    <mergeCell ref="D2149:E2149"/>
    <mergeCell ref="G2149:H2149"/>
    <mergeCell ref="B2150:C2150"/>
    <mergeCell ref="D2150:E2150"/>
    <mergeCell ref="D2151:E2151"/>
    <mergeCell ref="G2151:H2151"/>
    <mergeCell ref="G2150:H2150"/>
    <mergeCell ref="D2134:E2134"/>
    <mergeCell ref="G2134:H2134"/>
    <mergeCell ref="D2135:E2135"/>
    <mergeCell ref="G2135:H2135"/>
    <mergeCell ref="D2136:E2136"/>
    <mergeCell ref="G2136:H2136"/>
    <mergeCell ref="D2137:E2137"/>
    <mergeCell ref="G2137:H2137"/>
    <mergeCell ref="D2138:E2138"/>
    <mergeCell ref="G2138:H2138"/>
    <mergeCell ref="D2139:E2139"/>
    <mergeCell ref="G2139:H2139"/>
    <mergeCell ref="D2140:E2140"/>
    <mergeCell ref="G2140:H2140"/>
    <mergeCell ref="D2141:E2141"/>
    <mergeCell ref="G2141:H2141"/>
    <mergeCell ref="D2142:E2142"/>
    <mergeCell ref="G2142:H2142"/>
    <mergeCell ref="D2125:E2125"/>
    <mergeCell ref="G2125:H2125"/>
    <mergeCell ref="D2126:E2126"/>
    <mergeCell ref="G2126:H2126"/>
    <mergeCell ref="D2127:E2127"/>
    <mergeCell ref="G2127:H2127"/>
    <mergeCell ref="D2128:E2128"/>
    <mergeCell ref="G2128:H2128"/>
    <mergeCell ref="D2129:E2129"/>
    <mergeCell ref="G2129:H2129"/>
    <mergeCell ref="D2130:E2130"/>
    <mergeCell ref="G2130:H2130"/>
    <mergeCell ref="D2131:E2131"/>
    <mergeCell ref="G2131:H2131"/>
    <mergeCell ref="D2132:E2132"/>
    <mergeCell ref="G2132:H2132"/>
    <mergeCell ref="D2133:E2133"/>
    <mergeCell ref="G2133:H2133"/>
    <mergeCell ref="D2116:E2116"/>
    <mergeCell ref="G2116:H2116"/>
    <mergeCell ref="B2117:C2117"/>
    <mergeCell ref="D2117:E2117"/>
    <mergeCell ref="D2118:E2118"/>
    <mergeCell ref="G2118:H2118"/>
    <mergeCell ref="D2119:E2119"/>
    <mergeCell ref="G2119:H2119"/>
    <mergeCell ref="D2120:E2120"/>
    <mergeCell ref="G2120:H2120"/>
    <mergeCell ref="D2121:E2121"/>
    <mergeCell ref="G2121:H2121"/>
    <mergeCell ref="D2122:E2122"/>
    <mergeCell ref="G2122:H2122"/>
    <mergeCell ref="D2123:E2123"/>
    <mergeCell ref="G2123:H2123"/>
    <mergeCell ref="D2124:E2124"/>
    <mergeCell ref="G2124:H2124"/>
    <mergeCell ref="G2117:H2117"/>
    <mergeCell ref="D2107:E2107"/>
    <mergeCell ref="G2107:H2107"/>
    <mergeCell ref="D2108:E2108"/>
    <mergeCell ref="G2108:H2108"/>
    <mergeCell ref="D2109:E2109"/>
    <mergeCell ref="G2109:H2109"/>
    <mergeCell ref="D2110:E2110"/>
    <mergeCell ref="G2110:H2110"/>
    <mergeCell ref="D2111:E2111"/>
    <mergeCell ref="G2111:H2111"/>
    <mergeCell ref="D2112:E2112"/>
    <mergeCell ref="G2112:H2112"/>
    <mergeCell ref="D2113:E2113"/>
    <mergeCell ref="G2113:H2113"/>
    <mergeCell ref="D2114:E2114"/>
    <mergeCell ref="G2114:H2114"/>
    <mergeCell ref="D2115:E2115"/>
    <mergeCell ref="G2115:H2115"/>
    <mergeCell ref="D2098:E2098"/>
    <mergeCell ref="G2098:H2098"/>
    <mergeCell ref="D2099:E2099"/>
    <mergeCell ref="G2099:H2099"/>
    <mergeCell ref="D2100:E2100"/>
    <mergeCell ref="G2100:H2100"/>
    <mergeCell ref="D2101:E2101"/>
    <mergeCell ref="G2101:H2101"/>
    <mergeCell ref="D2102:E2102"/>
    <mergeCell ref="G2102:H2102"/>
    <mergeCell ref="D2103:E2103"/>
    <mergeCell ref="G2103:H2103"/>
    <mergeCell ref="D2104:E2104"/>
    <mergeCell ref="G2104:H2104"/>
    <mergeCell ref="D2105:E2105"/>
    <mergeCell ref="G2105:H2105"/>
    <mergeCell ref="D2106:E2106"/>
    <mergeCell ref="G2106:H2106"/>
    <mergeCell ref="D2089:E2089"/>
    <mergeCell ref="G2089:H2089"/>
    <mergeCell ref="D2090:E2090"/>
    <mergeCell ref="G2090:H2090"/>
    <mergeCell ref="D2091:E2091"/>
    <mergeCell ref="G2091:H2091"/>
    <mergeCell ref="D2092:E2092"/>
    <mergeCell ref="G2092:H2092"/>
    <mergeCell ref="D2093:E2093"/>
    <mergeCell ref="G2093:H2093"/>
    <mergeCell ref="D2094:E2094"/>
    <mergeCell ref="G2094:H2094"/>
    <mergeCell ref="D2095:E2095"/>
    <mergeCell ref="G2095:H2095"/>
    <mergeCell ref="D2096:E2096"/>
    <mergeCell ref="G2096:H2096"/>
    <mergeCell ref="D2097:E2097"/>
    <mergeCell ref="G2097:H2097"/>
    <mergeCell ref="B2080:C2080"/>
    <mergeCell ref="D2080:E2080"/>
    <mergeCell ref="D2081:E2081"/>
    <mergeCell ref="G2081:H2081"/>
    <mergeCell ref="D2082:E2082"/>
    <mergeCell ref="G2082:H2082"/>
    <mergeCell ref="D2083:E2083"/>
    <mergeCell ref="G2083:H2083"/>
    <mergeCell ref="D2084:E2084"/>
    <mergeCell ref="G2084:H2084"/>
    <mergeCell ref="D2085:E2085"/>
    <mergeCell ref="G2085:H2085"/>
    <mergeCell ref="D2086:E2086"/>
    <mergeCell ref="G2086:H2086"/>
    <mergeCell ref="D2087:E2087"/>
    <mergeCell ref="G2087:H2087"/>
    <mergeCell ref="D2088:E2088"/>
    <mergeCell ref="G2088:H2088"/>
    <mergeCell ref="G2080:H2080"/>
    <mergeCell ref="D2071:E2071"/>
    <mergeCell ref="G2071:H2071"/>
    <mergeCell ref="D2072:E2072"/>
    <mergeCell ref="G2072:H2072"/>
    <mergeCell ref="D2073:E2073"/>
    <mergeCell ref="G2073:H2073"/>
    <mergeCell ref="D2074:E2074"/>
    <mergeCell ref="G2074:H2074"/>
    <mergeCell ref="D2075:E2075"/>
    <mergeCell ref="G2075:H2075"/>
    <mergeCell ref="D2076:E2076"/>
    <mergeCell ref="G2076:H2076"/>
    <mergeCell ref="D2077:E2077"/>
    <mergeCell ref="G2077:H2077"/>
    <mergeCell ref="D2078:E2078"/>
    <mergeCell ref="G2078:H2078"/>
    <mergeCell ref="D2079:E2079"/>
    <mergeCell ref="G2079:H2079"/>
    <mergeCell ref="B2062:C2062"/>
    <mergeCell ref="D2062:E2062"/>
    <mergeCell ref="D2063:E2063"/>
    <mergeCell ref="G2063:H2063"/>
    <mergeCell ref="B2064:C2064"/>
    <mergeCell ref="D2064:E2064"/>
    <mergeCell ref="D2065:E2065"/>
    <mergeCell ref="G2065:H2065"/>
    <mergeCell ref="B2066:C2066"/>
    <mergeCell ref="D2066:E2066"/>
    <mergeCell ref="D2067:E2067"/>
    <mergeCell ref="G2067:H2067"/>
    <mergeCell ref="B2068:C2068"/>
    <mergeCell ref="D2068:E2068"/>
    <mergeCell ref="D2069:E2069"/>
    <mergeCell ref="G2069:H2069"/>
    <mergeCell ref="D2070:E2070"/>
    <mergeCell ref="G2070:H2070"/>
    <mergeCell ref="G2068:H2068"/>
    <mergeCell ref="G2066:H2066"/>
    <mergeCell ref="G2064:H2064"/>
    <mergeCell ref="G2062:H2062"/>
    <mergeCell ref="D2052:E2052"/>
    <mergeCell ref="G2052:H2052"/>
    <mergeCell ref="D2053:E2053"/>
    <mergeCell ref="G2053:H2053"/>
    <mergeCell ref="D2054:E2054"/>
    <mergeCell ref="G2054:H2054"/>
    <mergeCell ref="D2055:E2055"/>
    <mergeCell ref="G2055:H2055"/>
    <mergeCell ref="D2056:E2056"/>
    <mergeCell ref="G2056:H2056"/>
    <mergeCell ref="D2057:E2057"/>
    <mergeCell ref="G2057:H2057"/>
    <mergeCell ref="B2058:C2058"/>
    <mergeCell ref="D2058:E2058"/>
    <mergeCell ref="B2059:C2059"/>
    <mergeCell ref="D2059:E2059"/>
    <mergeCell ref="D2061:E2061"/>
    <mergeCell ref="G2061:H2061"/>
    <mergeCell ref="G2060:H2060"/>
    <mergeCell ref="G2059:H2059"/>
    <mergeCell ref="G2058:H2058"/>
    <mergeCell ref="D2060:E2060"/>
    <mergeCell ref="D2043:E2043"/>
    <mergeCell ref="G2043:H2043"/>
    <mergeCell ref="D2044:E2044"/>
    <mergeCell ref="G2044:H2044"/>
    <mergeCell ref="D2045:E2045"/>
    <mergeCell ref="G2045:H2045"/>
    <mergeCell ref="D2046:E2046"/>
    <mergeCell ref="G2046:H2046"/>
    <mergeCell ref="D2047:E2047"/>
    <mergeCell ref="G2047:H2047"/>
    <mergeCell ref="D2048:E2048"/>
    <mergeCell ref="G2048:H2048"/>
    <mergeCell ref="D2049:E2049"/>
    <mergeCell ref="G2049:H2049"/>
    <mergeCell ref="D2050:E2050"/>
    <mergeCell ref="G2050:H2050"/>
    <mergeCell ref="D2051:E2051"/>
    <mergeCell ref="G2051:H2051"/>
    <mergeCell ref="D2034:E2034"/>
    <mergeCell ref="G2034:H2034"/>
    <mergeCell ref="D2035:E2035"/>
    <mergeCell ref="G2035:H2035"/>
    <mergeCell ref="D2036:E2036"/>
    <mergeCell ref="G2036:H2036"/>
    <mergeCell ref="D2037:E2037"/>
    <mergeCell ref="G2037:H2037"/>
    <mergeCell ref="D2038:E2038"/>
    <mergeCell ref="G2038:H2038"/>
    <mergeCell ref="D2039:E2039"/>
    <mergeCell ref="G2039:H2039"/>
    <mergeCell ref="D2040:E2040"/>
    <mergeCell ref="G2040:H2040"/>
    <mergeCell ref="D2041:E2041"/>
    <mergeCell ref="G2041:H2041"/>
    <mergeCell ref="D2042:E2042"/>
    <mergeCell ref="G2042:H2042"/>
    <mergeCell ref="D2025:E2025"/>
    <mergeCell ref="G2025:H2025"/>
    <mergeCell ref="D2026:E2026"/>
    <mergeCell ref="G2026:H2026"/>
    <mergeCell ref="D2027:E2027"/>
    <mergeCell ref="G2027:H2027"/>
    <mergeCell ref="D2028:E2028"/>
    <mergeCell ref="G2028:H2028"/>
    <mergeCell ref="D2029:E2029"/>
    <mergeCell ref="G2029:H2029"/>
    <mergeCell ref="D2030:E2030"/>
    <mergeCell ref="G2030:H2030"/>
    <mergeCell ref="D2031:E2031"/>
    <mergeCell ref="G2031:H2031"/>
    <mergeCell ref="D2032:E2032"/>
    <mergeCell ref="G2032:H2032"/>
    <mergeCell ref="D2033:E2033"/>
    <mergeCell ref="G2033:H2033"/>
    <mergeCell ref="D2016:E2016"/>
    <mergeCell ref="G2016:H2016"/>
    <mergeCell ref="D2017:E2017"/>
    <mergeCell ref="G2017:H2017"/>
    <mergeCell ref="D2018:E2018"/>
    <mergeCell ref="G2018:H2018"/>
    <mergeCell ref="D2019:E2019"/>
    <mergeCell ref="G2019:H2019"/>
    <mergeCell ref="D2020:E2020"/>
    <mergeCell ref="G2020:H2020"/>
    <mergeCell ref="D2021:E2021"/>
    <mergeCell ref="G2021:H2021"/>
    <mergeCell ref="D2022:E2022"/>
    <mergeCell ref="G2022:H2022"/>
    <mergeCell ref="D2023:E2023"/>
    <mergeCell ref="G2023:H2023"/>
    <mergeCell ref="D2024:E2024"/>
    <mergeCell ref="G2024:H2024"/>
    <mergeCell ref="D2007:E2007"/>
    <mergeCell ref="G2007:H2007"/>
    <mergeCell ref="D2008:E2008"/>
    <mergeCell ref="G2008:H2008"/>
    <mergeCell ref="D2009:E2009"/>
    <mergeCell ref="G2009:H2009"/>
    <mergeCell ref="D2010:E2010"/>
    <mergeCell ref="G2010:H2010"/>
    <mergeCell ref="D2011:E2011"/>
    <mergeCell ref="G2011:H2011"/>
    <mergeCell ref="D2012:E2012"/>
    <mergeCell ref="G2012:H2012"/>
    <mergeCell ref="D2013:E2013"/>
    <mergeCell ref="G2013:H2013"/>
    <mergeCell ref="D2014:E2014"/>
    <mergeCell ref="G2014:H2014"/>
    <mergeCell ref="D2015:E2015"/>
    <mergeCell ref="G2015:H2015"/>
    <mergeCell ref="D1998:E1998"/>
    <mergeCell ref="G1998:H1998"/>
    <mergeCell ref="D1999:E1999"/>
    <mergeCell ref="G1999:H1999"/>
    <mergeCell ref="D2000:E2000"/>
    <mergeCell ref="G2000:H2000"/>
    <mergeCell ref="D2001:E2001"/>
    <mergeCell ref="G2001:H2001"/>
    <mergeCell ref="D2002:E2002"/>
    <mergeCell ref="G2002:H2002"/>
    <mergeCell ref="D2003:E2003"/>
    <mergeCell ref="G2003:H2003"/>
    <mergeCell ref="D2004:E2004"/>
    <mergeCell ref="G2004:H2004"/>
    <mergeCell ref="D2005:E2005"/>
    <mergeCell ref="G2005:H2005"/>
    <mergeCell ref="D2006:E2006"/>
    <mergeCell ref="G2006:H2006"/>
    <mergeCell ref="D1989:E1989"/>
    <mergeCell ref="G1989:H1989"/>
    <mergeCell ref="D1990:E1990"/>
    <mergeCell ref="G1990:H1990"/>
    <mergeCell ref="D1991:E1991"/>
    <mergeCell ref="G1991:H1991"/>
    <mergeCell ref="D1992:E1992"/>
    <mergeCell ref="G1992:H1992"/>
    <mergeCell ref="D1993:E1993"/>
    <mergeCell ref="G1993:H1993"/>
    <mergeCell ref="D1994:E1994"/>
    <mergeCell ref="G1994:H1994"/>
    <mergeCell ref="D1995:E1995"/>
    <mergeCell ref="G1995:H1995"/>
    <mergeCell ref="D1996:E1996"/>
    <mergeCell ref="G1996:H1996"/>
    <mergeCell ref="D1997:E1997"/>
    <mergeCell ref="G1997:H1997"/>
    <mergeCell ref="D1980:E1980"/>
    <mergeCell ref="G1980:H1980"/>
    <mergeCell ref="D1981:E1981"/>
    <mergeCell ref="G1981:H1981"/>
    <mergeCell ref="D1982:E1982"/>
    <mergeCell ref="G1982:H1982"/>
    <mergeCell ref="D1983:E1983"/>
    <mergeCell ref="G1983:H1983"/>
    <mergeCell ref="D1984:E1984"/>
    <mergeCell ref="G1984:H1984"/>
    <mergeCell ref="D1985:E1985"/>
    <mergeCell ref="G1985:H1985"/>
    <mergeCell ref="D1986:E1986"/>
    <mergeCell ref="G1986:H1986"/>
    <mergeCell ref="D1987:E1987"/>
    <mergeCell ref="G1987:H1987"/>
    <mergeCell ref="D1988:E1988"/>
    <mergeCell ref="G1988:H1988"/>
    <mergeCell ref="D1971:E1971"/>
    <mergeCell ref="G1971:H1971"/>
    <mergeCell ref="D1972:E1972"/>
    <mergeCell ref="G1972:H1972"/>
    <mergeCell ref="D1973:E1973"/>
    <mergeCell ref="G1973:H1973"/>
    <mergeCell ref="D1974:E1974"/>
    <mergeCell ref="G1974:H1974"/>
    <mergeCell ref="D1975:E1975"/>
    <mergeCell ref="G1975:H1975"/>
    <mergeCell ref="D1976:E1976"/>
    <mergeCell ref="G1976:H1976"/>
    <mergeCell ref="D1977:E1977"/>
    <mergeCell ref="G1977:H1977"/>
    <mergeCell ref="D1978:E1978"/>
    <mergeCell ref="G1978:H1978"/>
    <mergeCell ref="D1979:E1979"/>
    <mergeCell ref="G1979:H1979"/>
    <mergeCell ref="D1962:E1962"/>
    <mergeCell ref="G1962:H1962"/>
    <mergeCell ref="D1963:E1963"/>
    <mergeCell ref="G1963:H1963"/>
    <mergeCell ref="D1964:E1964"/>
    <mergeCell ref="G1964:H1964"/>
    <mergeCell ref="D1965:E1965"/>
    <mergeCell ref="G1965:H1965"/>
    <mergeCell ref="D1966:E1966"/>
    <mergeCell ref="G1966:H1966"/>
    <mergeCell ref="D1967:E1967"/>
    <mergeCell ref="G1967:H1967"/>
    <mergeCell ref="D1968:E1968"/>
    <mergeCell ref="G1968:H1968"/>
    <mergeCell ref="D1969:E1969"/>
    <mergeCell ref="G1969:H1969"/>
    <mergeCell ref="D1970:E1970"/>
    <mergeCell ref="G1970:H1970"/>
    <mergeCell ref="D1953:E1953"/>
    <mergeCell ref="G1953:H1953"/>
    <mergeCell ref="D1954:E1954"/>
    <mergeCell ref="G1954:H1954"/>
    <mergeCell ref="D1955:E1955"/>
    <mergeCell ref="G1955:H1955"/>
    <mergeCell ref="D1956:E1956"/>
    <mergeCell ref="G1956:H1956"/>
    <mergeCell ref="D1957:E1957"/>
    <mergeCell ref="G1957:H1957"/>
    <mergeCell ref="D1958:E1958"/>
    <mergeCell ref="G1958:H1958"/>
    <mergeCell ref="D1959:E1959"/>
    <mergeCell ref="G1959:H1959"/>
    <mergeCell ref="D1960:E1960"/>
    <mergeCell ref="G1960:H1960"/>
    <mergeCell ref="D1961:E1961"/>
    <mergeCell ref="G1961:H1961"/>
    <mergeCell ref="D1944:E1944"/>
    <mergeCell ref="G1944:H1944"/>
    <mergeCell ref="D1945:E1945"/>
    <mergeCell ref="G1945:H1945"/>
    <mergeCell ref="D1946:E1946"/>
    <mergeCell ref="G1946:H1946"/>
    <mergeCell ref="D1947:E1947"/>
    <mergeCell ref="G1947:H1947"/>
    <mergeCell ref="D1948:E1948"/>
    <mergeCell ref="G1948:H1948"/>
    <mergeCell ref="D1949:E1949"/>
    <mergeCell ref="G1949:H1949"/>
    <mergeCell ref="D1950:E1950"/>
    <mergeCell ref="G1950:H1950"/>
    <mergeCell ref="D1951:E1951"/>
    <mergeCell ref="G1951:H1951"/>
    <mergeCell ref="D1952:E1952"/>
    <mergeCell ref="G1952:H1952"/>
    <mergeCell ref="D1935:E1935"/>
    <mergeCell ref="G1935:H1935"/>
    <mergeCell ref="D1936:E1936"/>
    <mergeCell ref="G1936:H1936"/>
    <mergeCell ref="D1937:E1937"/>
    <mergeCell ref="G1937:H1937"/>
    <mergeCell ref="D1938:E1938"/>
    <mergeCell ref="G1938:H1938"/>
    <mergeCell ref="D1939:E1939"/>
    <mergeCell ref="G1939:H1939"/>
    <mergeCell ref="D1940:E1940"/>
    <mergeCell ref="G1940:H1940"/>
    <mergeCell ref="D1941:E1941"/>
    <mergeCell ref="G1941:H1941"/>
    <mergeCell ref="D1942:E1942"/>
    <mergeCell ref="G1942:H1942"/>
    <mergeCell ref="D1943:E1943"/>
    <mergeCell ref="G1943:H1943"/>
    <mergeCell ref="D1926:E1926"/>
    <mergeCell ref="G1926:H1926"/>
    <mergeCell ref="D1927:E1927"/>
    <mergeCell ref="G1927:H1927"/>
    <mergeCell ref="D1928:E1928"/>
    <mergeCell ref="G1928:H1928"/>
    <mergeCell ref="D1929:E1929"/>
    <mergeCell ref="G1929:H1929"/>
    <mergeCell ref="D1930:E1930"/>
    <mergeCell ref="G1930:H1930"/>
    <mergeCell ref="D1931:E1931"/>
    <mergeCell ref="G1931:H1931"/>
    <mergeCell ref="D1932:E1932"/>
    <mergeCell ref="G1932:H1932"/>
    <mergeCell ref="D1933:E1933"/>
    <mergeCell ref="G1933:H1933"/>
    <mergeCell ref="D1934:E1934"/>
    <mergeCell ref="G1934:H1934"/>
    <mergeCell ref="D1917:E1917"/>
    <mergeCell ref="G1917:H1917"/>
    <mergeCell ref="D1918:E1918"/>
    <mergeCell ref="G1918:H1918"/>
    <mergeCell ref="B1919:C1919"/>
    <mergeCell ref="D1919:E1919"/>
    <mergeCell ref="D1920:E1920"/>
    <mergeCell ref="G1920:H1920"/>
    <mergeCell ref="D1921:E1921"/>
    <mergeCell ref="G1921:H1921"/>
    <mergeCell ref="D1922:E1922"/>
    <mergeCell ref="G1922:H1922"/>
    <mergeCell ref="D1923:E1923"/>
    <mergeCell ref="G1923:H1923"/>
    <mergeCell ref="D1924:E1924"/>
    <mergeCell ref="G1924:H1924"/>
    <mergeCell ref="D1925:E1925"/>
    <mergeCell ref="G1925:H1925"/>
    <mergeCell ref="G1919:H1919"/>
    <mergeCell ref="D1908:E1908"/>
    <mergeCell ref="G1908:H1908"/>
    <mergeCell ref="D1909:E1909"/>
    <mergeCell ref="G1909:H1909"/>
    <mergeCell ref="B1910:C1910"/>
    <mergeCell ref="D1910:E1910"/>
    <mergeCell ref="D1911:E1911"/>
    <mergeCell ref="G1911:H1911"/>
    <mergeCell ref="B1912:C1912"/>
    <mergeCell ref="D1912:E1912"/>
    <mergeCell ref="B1913:C1913"/>
    <mergeCell ref="D1913:E1913"/>
    <mergeCell ref="D1915:E1915"/>
    <mergeCell ref="G1915:H1915"/>
    <mergeCell ref="B1916:C1916"/>
    <mergeCell ref="D1916:E1916"/>
    <mergeCell ref="G1916:H1916"/>
    <mergeCell ref="D1914:E1914"/>
    <mergeCell ref="G1914:H1914"/>
    <mergeCell ref="G1913:H1913"/>
    <mergeCell ref="G1912:H1912"/>
    <mergeCell ref="G1910:H1910"/>
    <mergeCell ref="D1899:E1899"/>
    <mergeCell ref="G1899:H1899"/>
    <mergeCell ref="D1900:E1900"/>
    <mergeCell ref="G1900:H1900"/>
    <mergeCell ref="D1901:E1901"/>
    <mergeCell ref="G1901:H1901"/>
    <mergeCell ref="D1902:E1902"/>
    <mergeCell ref="G1902:H1902"/>
    <mergeCell ref="D1903:E1903"/>
    <mergeCell ref="G1903:H1903"/>
    <mergeCell ref="D1904:E1904"/>
    <mergeCell ref="G1904:H1904"/>
    <mergeCell ref="D1905:E1905"/>
    <mergeCell ref="G1905:H1905"/>
    <mergeCell ref="D1906:E1906"/>
    <mergeCell ref="G1906:H1906"/>
    <mergeCell ref="B1907:C1907"/>
    <mergeCell ref="D1907:E1907"/>
    <mergeCell ref="G1907:H1907"/>
    <mergeCell ref="D1890:E1890"/>
    <mergeCell ref="G1890:H1890"/>
    <mergeCell ref="D1891:E1891"/>
    <mergeCell ref="G1891:H1891"/>
    <mergeCell ref="D1892:E1892"/>
    <mergeCell ref="G1892:H1892"/>
    <mergeCell ref="D1893:E1893"/>
    <mergeCell ref="G1893:H1893"/>
    <mergeCell ref="D1894:E1894"/>
    <mergeCell ref="G1894:H1894"/>
    <mergeCell ref="D1895:E1895"/>
    <mergeCell ref="G1895:H1895"/>
    <mergeCell ref="D1896:E1896"/>
    <mergeCell ref="G1896:H1896"/>
    <mergeCell ref="D1897:E1897"/>
    <mergeCell ref="G1897:H1897"/>
    <mergeCell ref="D1898:E1898"/>
    <mergeCell ref="G1898:H1898"/>
    <mergeCell ref="D1881:E1881"/>
    <mergeCell ref="G1881:H1881"/>
    <mergeCell ref="D1882:E1882"/>
    <mergeCell ref="G1882:H1882"/>
    <mergeCell ref="D1883:E1883"/>
    <mergeCell ref="G1883:H1883"/>
    <mergeCell ref="D1884:E1884"/>
    <mergeCell ref="G1884:H1884"/>
    <mergeCell ref="D1885:E1885"/>
    <mergeCell ref="G1885:H1885"/>
    <mergeCell ref="D1886:E1886"/>
    <mergeCell ref="G1886:H1886"/>
    <mergeCell ref="D1887:E1887"/>
    <mergeCell ref="G1887:H1887"/>
    <mergeCell ref="D1888:E1888"/>
    <mergeCell ref="G1888:H1888"/>
    <mergeCell ref="D1889:E1889"/>
    <mergeCell ref="G1889:H1889"/>
    <mergeCell ref="D1872:E1872"/>
    <mergeCell ref="G1872:H1872"/>
    <mergeCell ref="D1873:E1873"/>
    <mergeCell ref="G1873:H1873"/>
    <mergeCell ref="D1874:E1874"/>
    <mergeCell ref="G1874:H1874"/>
    <mergeCell ref="D1875:E1875"/>
    <mergeCell ref="G1875:H1875"/>
    <mergeCell ref="D1876:E1876"/>
    <mergeCell ref="G1876:H1876"/>
    <mergeCell ref="D1877:E1877"/>
    <mergeCell ref="G1877:H1877"/>
    <mergeCell ref="D1878:E1878"/>
    <mergeCell ref="G1878:H1878"/>
    <mergeCell ref="D1879:E1879"/>
    <mergeCell ref="G1879:H1879"/>
    <mergeCell ref="D1880:E1880"/>
    <mergeCell ref="G1880:H1880"/>
    <mergeCell ref="D1863:E1863"/>
    <mergeCell ref="G1863:H1863"/>
    <mergeCell ref="D1864:E1864"/>
    <mergeCell ref="G1864:H1864"/>
    <mergeCell ref="D1865:E1865"/>
    <mergeCell ref="G1865:H1865"/>
    <mergeCell ref="D1866:E1866"/>
    <mergeCell ref="G1866:H1866"/>
    <mergeCell ref="D1867:E1867"/>
    <mergeCell ref="G1867:H1867"/>
    <mergeCell ref="D1868:E1868"/>
    <mergeCell ref="G1868:H1868"/>
    <mergeCell ref="D1869:E1869"/>
    <mergeCell ref="G1869:H1869"/>
    <mergeCell ref="D1870:E1870"/>
    <mergeCell ref="G1870:H1870"/>
    <mergeCell ref="D1871:E1871"/>
    <mergeCell ref="G1871:H1871"/>
    <mergeCell ref="D1854:E1854"/>
    <mergeCell ref="G1854:H1854"/>
    <mergeCell ref="D1855:E1855"/>
    <mergeCell ref="G1855:H1855"/>
    <mergeCell ref="D1856:E1856"/>
    <mergeCell ref="G1856:H1856"/>
    <mergeCell ref="D1857:E1857"/>
    <mergeCell ref="G1857:H1857"/>
    <mergeCell ref="D1858:E1858"/>
    <mergeCell ref="G1858:H1858"/>
    <mergeCell ref="D1859:E1859"/>
    <mergeCell ref="G1859:H1859"/>
    <mergeCell ref="D1860:E1860"/>
    <mergeCell ref="G1860:H1860"/>
    <mergeCell ref="D1861:E1861"/>
    <mergeCell ref="G1861:H1861"/>
    <mergeCell ref="D1862:E1862"/>
    <mergeCell ref="G1862:H1862"/>
    <mergeCell ref="D1845:E1845"/>
    <mergeCell ref="G1845:H1845"/>
    <mergeCell ref="D1846:E1846"/>
    <mergeCell ref="G1846:H1846"/>
    <mergeCell ref="D1847:E1847"/>
    <mergeCell ref="G1847:H1847"/>
    <mergeCell ref="D1848:E1848"/>
    <mergeCell ref="G1848:H1848"/>
    <mergeCell ref="D1849:E1849"/>
    <mergeCell ref="G1849:H1849"/>
    <mergeCell ref="D1850:E1850"/>
    <mergeCell ref="G1850:H1850"/>
    <mergeCell ref="D1851:E1851"/>
    <mergeCell ref="G1851:H1851"/>
    <mergeCell ref="D1852:E1852"/>
    <mergeCell ref="G1852:H1852"/>
    <mergeCell ref="D1853:E1853"/>
    <mergeCell ref="G1853:H1853"/>
    <mergeCell ref="D1836:E1836"/>
    <mergeCell ref="G1836:H1836"/>
    <mergeCell ref="D1837:E1837"/>
    <mergeCell ref="G1837:H1837"/>
    <mergeCell ref="D1838:E1838"/>
    <mergeCell ref="G1838:H1838"/>
    <mergeCell ref="D1839:E1839"/>
    <mergeCell ref="G1839:H1839"/>
    <mergeCell ref="D1840:E1840"/>
    <mergeCell ref="G1840:H1840"/>
    <mergeCell ref="D1841:E1841"/>
    <mergeCell ref="G1841:H1841"/>
    <mergeCell ref="D1842:E1842"/>
    <mergeCell ref="G1842:H1842"/>
    <mergeCell ref="D1843:E1843"/>
    <mergeCell ref="G1843:H1843"/>
    <mergeCell ref="D1844:E1844"/>
    <mergeCell ref="G1844:H1844"/>
    <mergeCell ref="D1827:E1827"/>
    <mergeCell ref="G1827:H1827"/>
    <mergeCell ref="D1828:E1828"/>
    <mergeCell ref="G1828:H1828"/>
    <mergeCell ref="D1829:E1829"/>
    <mergeCell ref="G1829:H1829"/>
    <mergeCell ref="D1830:E1830"/>
    <mergeCell ref="G1830:H1830"/>
    <mergeCell ref="D1831:E1831"/>
    <mergeCell ref="G1831:H1831"/>
    <mergeCell ref="D1832:E1832"/>
    <mergeCell ref="G1832:H1832"/>
    <mergeCell ref="D1833:E1833"/>
    <mergeCell ref="G1833:H1833"/>
    <mergeCell ref="D1834:E1834"/>
    <mergeCell ref="G1834:H1834"/>
    <mergeCell ref="D1835:E1835"/>
    <mergeCell ref="G1835:H1835"/>
    <mergeCell ref="D1818:E1818"/>
    <mergeCell ref="G1818:H1818"/>
    <mergeCell ref="D1819:E1819"/>
    <mergeCell ref="G1819:H1819"/>
    <mergeCell ref="D1820:E1820"/>
    <mergeCell ref="G1820:H1820"/>
    <mergeCell ref="D1821:E1821"/>
    <mergeCell ref="G1821:H1821"/>
    <mergeCell ref="D1822:E1822"/>
    <mergeCell ref="G1822:H1822"/>
    <mergeCell ref="D1823:E1823"/>
    <mergeCell ref="G1823:H1823"/>
    <mergeCell ref="D1824:E1824"/>
    <mergeCell ref="G1824:H1824"/>
    <mergeCell ref="D1825:E1825"/>
    <mergeCell ref="G1825:H1825"/>
    <mergeCell ref="D1826:E1826"/>
    <mergeCell ref="G1826:H1826"/>
    <mergeCell ref="D1809:E1809"/>
    <mergeCell ref="G1809:H1809"/>
    <mergeCell ref="D1810:E1810"/>
    <mergeCell ref="G1810:H1810"/>
    <mergeCell ref="D1811:E1811"/>
    <mergeCell ref="G1811:H1811"/>
    <mergeCell ref="D1812:E1812"/>
    <mergeCell ref="G1812:H1812"/>
    <mergeCell ref="D1813:E1813"/>
    <mergeCell ref="G1813:H1813"/>
    <mergeCell ref="D1814:E1814"/>
    <mergeCell ref="G1814:H1814"/>
    <mergeCell ref="D1815:E1815"/>
    <mergeCell ref="G1815:H1815"/>
    <mergeCell ref="D1816:E1816"/>
    <mergeCell ref="G1816:H1816"/>
    <mergeCell ref="D1817:E1817"/>
    <mergeCell ref="G1817:H1817"/>
    <mergeCell ref="D1800:E1800"/>
    <mergeCell ref="G1800:H1800"/>
    <mergeCell ref="D1801:E1801"/>
    <mergeCell ref="G1801:H1801"/>
    <mergeCell ref="D1802:E1802"/>
    <mergeCell ref="G1802:H1802"/>
    <mergeCell ref="D1803:E1803"/>
    <mergeCell ref="G1803:H1803"/>
    <mergeCell ref="D1804:E1804"/>
    <mergeCell ref="G1804:H1804"/>
    <mergeCell ref="D1805:E1805"/>
    <mergeCell ref="G1805:H1805"/>
    <mergeCell ref="D1806:E1806"/>
    <mergeCell ref="G1806:H1806"/>
    <mergeCell ref="D1807:E1807"/>
    <mergeCell ref="G1807:H1807"/>
    <mergeCell ref="D1808:E1808"/>
    <mergeCell ref="G1808:H1808"/>
    <mergeCell ref="D1791:E1791"/>
    <mergeCell ref="G1791:H1791"/>
    <mergeCell ref="D1792:E1792"/>
    <mergeCell ref="G1792:H1792"/>
    <mergeCell ref="D1793:E1793"/>
    <mergeCell ref="G1793:H1793"/>
    <mergeCell ref="D1794:E1794"/>
    <mergeCell ref="G1794:H1794"/>
    <mergeCell ref="D1795:E1795"/>
    <mergeCell ref="G1795:H1795"/>
    <mergeCell ref="D1796:E1796"/>
    <mergeCell ref="G1796:H1796"/>
    <mergeCell ref="D1797:E1797"/>
    <mergeCell ref="G1797:H1797"/>
    <mergeCell ref="D1798:E1798"/>
    <mergeCell ref="G1798:H1798"/>
    <mergeCell ref="D1799:E1799"/>
    <mergeCell ref="G1799:H1799"/>
    <mergeCell ref="D1782:E1782"/>
    <mergeCell ref="G1782:H1782"/>
    <mergeCell ref="D1783:E1783"/>
    <mergeCell ref="G1783:H1783"/>
    <mergeCell ref="D1784:E1784"/>
    <mergeCell ref="G1784:H1784"/>
    <mergeCell ref="D1785:E1785"/>
    <mergeCell ref="G1785:H1785"/>
    <mergeCell ref="D1786:E1786"/>
    <mergeCell ref="G1786:H1786"/>
    <mergeCell ref="D1787:E1787"/>
    <mergeCell ref="G1787:H1787"/>
    <mergeCell ref="D1788:E1788"/>
    <mergeCell ref="G1788:H1788"/>
    <mergeCell ref="D1789:E1789"/>
    <mergeCell ref="G1789:H1789"/>
    <mergeCell ref="D1790:E1790"/>
    <mergeCell ref="G1790:H1790"/>
    <mergeCell ref="D1773:E1773"/>
    <mergeCell ref="G1773:H1773"/>
    <mergeCell ref="D1774:E1774"/>
    <mergeCell ref="G1774:H1774"/>
    <mergeCell ref="D1775:E1775"/>
    <mergeCell ref="G1775:H1775"/>
    <mergeCell ref="D1776:E1776"/>
    <mergeCell ref="G1776:H1776"/>
    <mergeCell ref="D1777:E1777"/>
    <mergeCell ref="G1777:H1777"/>
    <mergeCell ref="D1778:E1778"/>
    <mergeCell ref="G1778:H1778"/>
    <mergeCell ref="D1779:E1779"/>
    <mergeCell ref="G1779:H1779"/>
    <mergeCell ref="D1780:E1780"/>
    <mergeCell ref="G1780:H1780"/>
    <mergeCell ref="D1781:E1781"/>
    <mergeCell ref="G1781:H1781"/>
    <mergeCell ref="D1764:E1764"/>
    <mergeCell ref="G1764:H1764"/>
    <mergeCell ref="D1765:E1765"/>
    <mergeCell ref="G1765:H1765"/>
    <mergeCell ref="D1766:E1766"/>
    <mergeCell ref="G1766:H1766"/>
    <mergeCell ref="D1767:E1767"/>
    <mergeCell ref="G1767:H1767"/>
    <mergeCell ref="D1768:E1768"/>
    <mergeCell ref="G1768:H1768"/>
    <mergeCell ref="D1769:E1769"/>
    <mergeCell ref="G1769:H1769"/>
    <mergeCell ref="D1770:E1770"/>
    <mergeCell ref="G1770:H1770"/>
    <mergeCell ref="D1771:E1771"/>
    <mergeCell ref="G1771:H1771"/>
    <mergeCell ref="D1772:E1772"/>
    <mergeCell ref="G1772:H1772"/>
    <mergeCell ref="D1755:E1755"/>
    <mergeCell ref="G1755:H1755"/>
    <mergeCell ref="D1756:E1756"/>
    <mergeCell ref="G1756:H1756"/>
    <mergeCell ref="D1757:E1757"/>
    <mergeCell ref="G1757:H1757"/>
    <mergeCell ref="D1758:E1758"/>
    <mergeCell ref="G1758:H1758"/>
    <mergeCell ref="D1759:E1759"/>
    <mergeCell ref="G1759:H1759"/>
    <mergeCell ref="D1760:E1760"/>
    <mergeCell ref="G1760:H1760"/>
    <mergeCell ref="D1761:E1761"/>
    <mergeCell ref="G1761:H1761"/>
    <mergeCell ref="D1762:E1762"/>
    <mergeCell ref="G1762:H1762"/>
    <mergeCell ref="D1763:E1763"/>
    <mergeCell ref="G1763:H1763"/>
    <mergeCell ref="D1746:E1746"/>
    <mergeCell ref="G1746:H1746"/>
    <mergeCell ref="D1747:E1747"/>
    <mergeCell ref="G1747:H1747"/>
    <mergeCell ref="D1748:E1748"/>
    <mergeCell ref="G1748:H1748"/>
    <mergeCell ref="D1749:E1749"/>
    <mergeCell ref="G1749:H1749"/>
    <mergeCell ref="D1750:E1750"/>
    <mergeCell ref="G1750:H1750"/>
    <mergeCell ref="D1751:E1751"/>
    <mergeCell ref="G1751:H1751"/>
    <mergeCell ref="D1752:E1752"/>
    <mergeCell ref="G1752:H1752"/>
    <mergeCell ref="D1753:E1753"/>
    <mergeCell ref="G1753:H1753"/>
    <mergeCell ref="D1754:E1754"/>
    <mergeCell ref="G1754:H1754"/>
    <mergeCell ref="D1737:E1737"/>
    <mergeCell ref="G1737:H1737"/>
    <mergeCell ref="D1738:E1738"/>
    <mergeCell ref="G1738:H1738"/>
    <mergeCell ref="D1739:E1739"/>
    <mergeCell ref="G1739:H1739"/>
    <mergeCell ref="D1740:E1740"/>
    <mergeCell ref="G1740:H1740"/>
    <mergeCell ref="D1741:E1741"/>
    <mergeCell ref="G1741:H1741"/>
    <mergeCell ref="D1742:E1742"/>
    <mergeCell ref="G1742:H1742"/>
    <mergeCell ref="D1743:E1743"/>
    <mergeCell ref="G1743:H1743"/>
    <mergeCell ref="D1744:E1744"/>
    <mergeCell ref="G1744:H1744"/>
    <mergeCell ref="D1745:E1745"/>
    <mergeCell ref="G1745:H1745"/>
    <mergeCell ref="D1728:E1728"/>
    <mergeCell ref="G1728:H1728"/>
    <mergeCell ref="D1729:E1729"/>
    <mergeCell ref="G1729:H1729"/>
    <mergeCell ref="D1730:E1730"/>
    <mergeCell ref="G1730:H1730"/>
    <mergeCell ref="D1731:E1731"/>
    <mergeCell ref="G1731:H1731"/>
    <mergeCell ref="D1732:E1732"/>
    <mergeCell ref="G1732:H1732"/>
    <mergeCell ref="D1733:E1733"/>
    <mergeCell ref="G1733:H1733"/>
    <mergeCell ref="D1734:E1734"/>
    <mergeCell ref="G1734:H1734"/>
    <mergeCell ref="D1735:E1735"/>
    <mergeCell ref="G1735:H1735"/>
    <mergeCell ref="D1736:E1736"/>
    <mergeCell ref="G1736:H1736"/>
    <mergeCell ref="D1719:E1719"/>
    <mergeCell ref="G1719:H1719"/>
    <mergeCell ref="D1720:E1720"/>
    <mergeCell ref="G1720:H1720"/>
    <mergeCell ref="D1721:E1721"/>
    <mergeCell ref="G1721:H1721"/>
    <mergeCell ref="D1722:E1722"/>
    <mergeCell ref="G1722:H1722"/>
    <mergeCell ref="D1723:E1723"/>
    <mergeCell ref="G1723:H1723"/>
    <mergeCell ref="D1724:E1724"/>
    <mergeCell ref="G1724:H1724"/>
    <mergeCell ref="D1725:E1725"/>
    <mergeCell ref="G1725:H1725"/>
    <mergeCell ref="D1726:E1726"/>
    <mergeCell ref="G1726:H1726"/>
    <mergeCell ref="D1727:E1727"/>
    <mergeCell ref="G1727:H1727"/>
    <mergeCell ref="D1710:E1710"/>
    <mergeCell ref="G1710:H1710"/>
    <mergeCell ref="D1711:E1711"/>
    <mergeCell ref="G1711:H1711"/>
    <mergeCell ref="D1712:E1712"/>
    <mergeCell ref="G1712:H1712"/>
    <mergeCell ref="D1713:E1713"/>
    <mergeCell ref="G1713:H1713"/>
    <mergeCell ref="D1714:E1714"/>
    <mergeCell ref="G1714:H1714"/>
    <mergeCell ref="D1715:E1715"/>
    <mergeCell ref="G1715:H1715"/>
    <mergeCell ref="D1716:E1716"/>
    <mergeCell ref="G1716:H1716"/>
    <mergeCell ref="D1717:E1717"/>
    <mergeCell ref="G1717:H1717"/>
    <mergeCell ref="D1718:E1718"/>
    <mergeCell ref="G1718:H1718"/>
    <mergeCell ref="D1701:E1701"/>
    <mergeCell ref="G1701:H1701"/>
    <mergeCell ref="D1702:E1702"/>
    <mergeCell ref="G1702:H1702"/>
    <mergeCell ref="D1703:E1703"/>
    <mergeCell ref="G1703:H1703"/>
    <mergeCell ref="D1704:E1704"/>
    <mergeCell ref="G1704:H1704"/>
    <mergeCell ref="D1705:E1705"/>
    <mergeCell ref="G1705:H1705"/>
    <mergeCell ref="D1706:E1706"/>
    <mergeCell ref="G1706:H1706"/>
    <mergeCell ref="D1707:E1707"/>
    <mergeCell ref="G1707:H1707"/>
    <mergeCell ref="D1708:E1708"/>
    <mergeCell ref="G1708:H1708"/>
    <mergeCell ref="D1709:E1709"/>
    <mergeCell ref="G1709:H1709"/>
    <mergeCell ref="D1692:E1692"/>
    <mergeCell ref="G1692:H1692"/>
    <mergeCell ref="D1693:E1693"/>
    <mergeCell ref="G1693:H1693"/>
    <mergeCell ref="D1694:E1694"/>
    <mergeCell ref="G1694:H1694"/>
    <mergeCell ref="D1695:E1695"/>
    <mergeCell ref="G1695:H1695"/>
    <mergeCell ref="D1696:E1696"/>
    <mergeCell ref="G1696:H1696"/>
    <mergeCell ref="D1697:E1697"/>
    <mergeCell ref="G1697:H1697"/>
    <mergeCell ref="D1698:E1698"/>
    <mergeCell ref="G1698:H1698"/>
    <mergeCell ref="D1699:E1699"/>
    <mergeCell ref="G1699:H1699"/>
    <mergeCell ref="D1700:E1700"/>
    <mergeCell ref="G1700:H1700"/>
    <mergeCell ref="D1683:E1683"/>
    <mergeCell ref="G1683:H1683"/>
    <mergeCell ref="D1684:E1684"/>
    <mergeCell ref="G1684:H1684"/>
    <mergeCell ref="D1685:E1685"/>
    <mergeCell ref="G1685:H1685"/>
    <mergeCell ref="D1686:E1686"/>
    <mergeCell ref="G1686:H1686"/>
    <mergeCell ref="D1687:E1687"/>
    <mergeCell ref="G1687:H1687"/>
    <mergeCell ref="D1688:E1688"/>
    <mergeCell ref="G1688:H1688"/>
    <mergeCell ref="D1689:E1689"/>
    <mergeCell ref="G1689:H1689"/>
    <mergeCell ref="D1690:E1690"/>
    <mergeCell ref="G1690:H1690"/>
    <mergeCell ref="D1691:E1691"/>
    <mergeCell ref="G1691:H1691"/>
    <mergeCell ref="D1674:E1674"/>
    <mergeCell ref="G1674:H1674"/>
    <mergeCell ref="D1675:E1675"/>
    <mergeCell ref="G1675:H1675"/>
    <mergeCell ref="D1676:E1676"/>
    <mergeCell ref="G1676:H1676"/>
    <mergeCell ref="D1677:E1677"/>
    <mergeCell ref="G1677:H1677"/>
    <mergeCell ref="D1678:E1678"/>
    <mergeCell ref="G1678:H1678"/>
    <mergeCell ref="D1679:E1679"/>
    <mergeCell ref="G1679:H1679"/>
    <mergeCell ref="D1680:E1680"/>
    <mergeCell ref="G1680:H1680"/>
    <mergeCell ref="D1681:E1681"/>
    <mergeCell ref="G1681:H1681"/>
    <mergeCell ref="D1682:E1682"/>
    <mergeCell ref="G1682:H1682"/>
    <mergeCell ref="D1665:E1665"/>
    <mergeCell ref="G1665:H1665"/>
    <mergeCell ref="D1666:E1666"/>
    <mergeCell ref="G1666:H1666"/>
    <mergeCell ref="D1667:E1667"/>
    <mergeCell ref="G1667:H1667"/>
    <mergeCell ref="D1668:E1668"/>
    <mergeCell ref="G1668:H1668"/>
    <mergeCell ref="D1669:E1669"/>
    <mergeCell ref="G1669:H1669"/>
    <mergeCell ref="D1670:E1670"/>
    <mergeCell ref="G1670:H1670"/>
    <mergeCell ref="D1671:E1671"/>
    <mergeCell ref="G1671:H1671"/>
    <mergeCell ref="D1672:E1672"/>
    <mergeCell ref="G1672:H1672"/>
    <mergeCell ref="D1673:E1673"/>
    <mergeCell ref="G1673:H1673"/>
    <mergeCell ref="D1656:E1656"/>
    <mergeCell ref="G1656:H1656"/>
    <mergeCell ref="D1657:E1657"/>
    <mergeCell ref="G1657:H1657"/>
    <mergeCell ref="D1658:E1658"/>
    <mergeCell ref="G1658:H1658"/>
    <mergeCell ref="D1659:E1659"/>
    <mergeCell ref="G1659:H1659"/>
    <mergeCell ref="D1660:E1660"/>
    <mergeCell ref="G1660:H1660"/>
    <mergeCell ref="D1661:E1661"/>
    <mergeCell ref="G1661:H1661"/>
    <mergeCell ref="D1662:E1662"/>
    <mergeCell ref="G1662:H1662"/>
    <mergeCell ref="D1663:E1663"/>
    <mergeCell ref="G1663:H1663"/>
    <mergeCell ref="D1664:E1664"/>
    <mergeCell ref="G1664:H1664"/>
    <mergeCell ref="D1647:E1647"/>
    <mergeCell ref="G1647:H1647"/>
    <mergeCell ref="D1648:E1648"/>
    <mergeCell ref="G1648:H1648"/>
    <mergeCell ref="D1649:E1649"/>
    <mergeCell ref="G1649:H1649"/>
    <mergeCell ref="D1650:E1650"/>
    <mergeCell ref="G1650:H1650"/>
    <mergeCell ref="D1651:E1651"/>
    <mergeCell ref="G1651:H1651"/>
    <mergeCell ref="D1652:E1652"/>
    <mergeCell ref="G1652:H1652"/>
    <mergeCell ref="D1653:E1653"/>
    <mergeCell ref="G1653:H1653"/>
    <mergeCell ref="D1654:E1654"/>
    <mergeCell ref="G1654:H1654"/>
    <mergeCell ref="D1655:E1655"/>
    <mergeCell ref="G1655:H1655"/>
    <mergeCell ref="D1638:E1638"/>
    <mergeCell ref="G1638:H1638"/>
    <mergeCell ref="D1639:E1639"/>
    <mergeCell ref="G1639:H1639"/>
    <mergeCell ref="D1640:E1640"/>
    <mergeCell ref="G1640:H1640"/>
    <mergeCell ref="D1641:E1641"/>
    <mergeCell ref="G1641:H1641"/>
    <mergeCell ref="D1642:E1642"/>
    <mergeCell ref="G1642:H1642"/>
    <mergeCell ref="D1643:E1643"/>
    <mergeCell ref="G1643:H1643"/>
    <mergeCell ref="D1644:E1644"/>
    <mergeCell ref="G1644:H1644"/>
    <mergeCell ref="D1645:E1645"/>
    <mergeCell ref="G1645:H1645"/>
    <mergeCell ref="D1646:E1646"/>
    <mergeCell ref="G1646:H1646"/>
    <mergeCell ref="D1629:E1629"/>
    <mergeCell ref="G1629:H1629"/>
    <mergeCell ref="D1630:E1630"/>
    <mergeCell ref="G1630:H1630"/>
    <mergeCell ref="D1631:E1631"/>
    <mergeCell ref="G1631:H1631"/>
    <mergeCell ref="D1632:E1632"/>
    <mergeCell ref="G1632:H1632"/>
    <mergeCell ref="D1633:E1633"/>
    <mergeCell ref="G1633:H1633"/>
    <mergeCell ref="D1634:E1634"/>
    <mergeCell ref="G1634:H1634"/>
    <mergeCell ref="D1635:E1635"/>
    <mergeCell ref="G1635:H1635"/>
    <mergeCell ref="D1636:E1636"/>
    <mergeCell ref="G1636:H1636"/>
    <mergeCell ref="D1637:E1637"/>
    <mergeCell ref="G1637:H1637"/>
    <mergeCell ref="D1620:E1620"/>
    <mergeCell ref="G1620:H1620"/>
    <mergeCell ref="D1621:E1621"/>
    <mergeCell ref="G1621:H1621"/>
    <mergeCell ref="D1622:E1622"/>
    <mergeCell ref="G1622:H1622"/>
    <mergeCell ref="D1623:E1623"/>
    <mergeCell ref="G1623:H1623"/>
    <mergeCell ref="D1624:E1624"/>
    <mergeCell ref="G1624:H1624"/>
    <mergeCell ref="D1625:E1625"/>
    <mergeCell ref="G1625:H1625"/>
    <mergeCell ref="D1626:E1626"/>
    <mergeCell ref="G1626:H1626"/>
    <mergeCell ref="D1627:E1627"/>
    <mergeCell ref="G1627:H1627"/>
    <mergeCell ref="D1628:E1628"/>
    <mergeCell ref="G1628:H1628"/>
    <mergeCell ref="D1611:E1611"/>
    <mergeCell ref="G1611:H1611"/>
    <mergeCell ref="D1612:E1612"/>
    <mergeCell ref="G1612:H1612"/>
    <mergeCell ref="D1613:E1613"/>
    <mergeCell ref="G1613:H1613"/>
    <mergeCell ref="D1614:E1614"/>
    <mergeCell ref="G1614:H1614"/>
    <mergeCell ref="D1615:E1615"/>
    <mergeCell ref="G1615:H1615"/>
    <mergeCell ref="D1616:E1616"/>
    <mergeCell ref="G1616:H1616"/>
    <mergeCell ref="D1617:E1617"/>
    <mergeCell ref="G1617:H1617"/>
    <mergeCell ref="D1618:E1618"/>
    <mergeCell ref="G1618:H1618"/>
    <mergeCell ref="D1619:E1619"/>
    <mergeCell ref="G1619:H1619"/>
    <mergeCell ref="D1602:E1602"/>
    <mergeCell ref="G1602:H1602"/>
    <mergeCell ref="D1603:E1603"/>
    <mergeCell ref="G1603:H1603"/>
    <mergeCell ref="D1604:E1604"/>
    <mergeCell ref="G1604:H1604"/>
    <mergeCell ref="D1605:E1605"/>
    <mergeCell ref="G1605:H1605"/>
    <mergeCell ref="D1606:E1606"/>
    <mergeCell ref="G1606:H1606"/>
    <mergeCell ref="D1607:E1607"/>
    <mergeCell ref="G1607:H1607"/>
    <mergeCell ref="D1608:E1608"/>
    <mergeCell ref="G1608:H1608"/>
    <mergeCell ref="D1609:E1609"/>
    <mergeCell ref="G1609:H1609"/>
    <mergeCell ref="D1610:E1610"/>
    <mergeCell ref="G1610:H1610"/>
    <mergeCell ref="D1593:E1593"/>
    <mergeCell ref="G1593:H1593"/>
    <mergeCell ref="D1594:E1594"/>
    <mergeCell ref="G1594:H1594"/>
    <mergeCell ref="D1595:E1595"/>
    <mergeCell ref="G1595:H1595"/>
    <mergeCell ref="D1596:E1596"/>
    <mergeCell ref="G1596:H1596"/>
    <mergeCell ref="D1597:E1597"/>
    <mergeCell ref="G1597:H1597"/>
    <mergeCell ref="D1598:E1598"/>
    <mergeCell ref="G1598:H1598"/>
    <mergeCell ref="D1599:E1599"/>
    <mergeCell ref="G1599:H1599"/>
    <mergeCell ref="D1600:E1600"/>
    <mergeCell ref="G1600:H1600"/>
    <mergeCell ref="D1601:E1601"/>
    <mergeCell ref="G1601:H1601"/>
    <mergeCell ref="D1584:E1584"/>
    <mergeCell ref="G1584:H1584"/>
    <mergeCell ref="D1585:E1585"/>
    <mergeCell ref="G1585:H1585"/>
    <mergeCell ref="D1586:E1586"/>
    <mergeCell ref="G1586:H1586"/>
    <mergeCell ref="D1587:E1587"/>
    <mergeCell ref="G1587:H1587"/>
    <mergeCell ref="D1588:E1588"/>
    <mergeCell ref="G1588:H1588"/>
    <mergeCell ref="D1589:E1589"/>
    <mergeCell ref="G1589:H1589"/>
    <mergeCell ref="D1590:E1590"/>
    <mergeCell ref="G1590:H1590"/>
    <mergeCell ref="D1591:E1591"/>
    <mergeCell ref="G1591:H1591"/>
    <mergeCell ref="D1592:E1592"/>
    <mergeCell ref="G1592:H1592"/>
    <mergeCell ref="B1576:C1576"/>
    <mergeCell ref="D1576:E1576"/>
    <mergeCell ref="D1578:E1578"/>
    <mergeCell ref="G1578:H1578"/>
    <mergeCell ref="D1579:E1579"/>
    <mergeCell ref="G1579:H1579"/>
    <mergeCell ref="D1580:E1580"/>
    <mergeCell ref="G1580:H1580"/>
    <mergeCell ref="D1581:E1581"/>
    <mergeCell ref="G1581:H1581"/>
    <mergeCell ref="D1582:E1582"/>
    <mergeCell ref="G1582:H1582"/>
    <mergeCell ref="G1577:H1577"/>
    <mergeCell ref="G1576:H1576"/>
    <mergeCell ref="G1575:H1575"/>
    <mergeCell ref="D1577:E1577"/>
    <mergeCell ref="D1583:E1583"/>
    <mergeCell ref="G1583:H1583"/>
    <mergeCell ref="D1567:E1567"/>
    <mergeCell ref="G1567:H1567"/>
    <mergeCell ref="D1568:E1568"/>
    <mergeCell ref="G1568:H1568"/>
    <mergeCell ref="D1569:E1569"/>
    <mergeCell ref="G1569:H1569"/>
    <mergeCell ref="B1570:C1570"/>
    <mergeCell ref="D1570:E1570"/>
    <mergeCell ref="D1571:E1571"/>
    <mergeCell ref="G1571:H1571"/>
    <mergeCell ref="D1572:E1572"/>
    <mergeCell ref="G1572:H1572"/>
    <mergeCell ref="B1573:C1573"/>
    <mergeCell ref="D1573:E1573"/>
    <mergeCell ref="D1574:E1574"/>
    <mergeCell ref="G1574:H1574"/>
    <mergeCell ref="B1575:C1575"/>
    <mergeCell ref="D1575:E1575"/>
    <mergeCell ref="B1558:C1558"/>
    <mergeCell ref="D1558:E1558"/>
    <mergeCell ref="D1559:E1559"/>
    <mergeCell ref="G1559:H1559"/>
    <mergeCell ref="B1560:C1560"/>
    <mergeCell ref="D1560:E1560"/>
    <mergeCell ref="D1561:E1561"/>
    <mergeCell ref="G1561:H1561"/>
    <mergeCell ref="B1562:C1562"/>
    <mergeCell ref="D1562:E1562"/>
    <mergeCell ref="D1563:E1563"/>
    <mergeCell ref="G1563:H1563"/>
    <mergeCell ref="B1564:C1564"/>
    <mergeCell ref="D1564:E1564"/>
    <mergeCell ref="D1565:E1565"/>
    <mergeCell ref="G1565:H1565"/>
    <mergeCell ref="B1566:C1566"/>
    <mergeCell ref="D1566:E1566"/>
    <mergeCell ref="G1566:H1566"/>
    <mergeCell ref="G1564:H1564"/>
    <mergeCell ref="G1562:H1562"/>
    <mergeCell ref="G1560:H1560"/>
    <mergeCell ref="G1558:H1558"/>
    <mergeCell ref="B1550:C1550"/>
    <mergeCell ref="D1550:E1550"/>
    <mergeCell ref="D1551:E1551"/>
    <mergeCell ref="G1551:H1551"/>
    <mergeCell ref="B1552:C1552"/>
    <mergeCell ref="D1552:E1552"/>
    <mergeCell ref="D1553:E1553"/>
    <mergeCell ref="G1553:H1553"/>
    <mergeCell ref="B1554:C1554"/>
    <mergeCell ref="D1554:E1554"/>
    <mergeCell ref="D1555:E1555"/>
    <mergeCell ref="G1555:H1555"/>
    <mergeCell ref="B1556:C1556"/>
    <mergeCell ref="D1556:E1556"/>
    <mergeCell ref="D1557:E1557"/>
    <mergeCell ref="G1557:H1557"/>
    <mergeCell ref="G1552:H1552"/>
    <mergeCell ref="G1550:H1550"/>
    <mergeCell ref="G1556:H1556"/>
    <mergeCell ref="B1543:C1543"/>
    <mergeCell ref="D1543:E1543"/>
    <mergeCell ref="D1545:E1545"/>
    <mergeCell ref="G1545:H1545"/>
    <mergeCell ref="B1546:C1546"/>
    <mergeCell ref="D1546:E1546"/>
    <mergeCell ref="D1547:E1547"/>
    <mergeCell ref="G1547:H1547"/>
    <mergeCell ref="B1548:C1548"/>
    <mergeCell ref="D1548:E1548"/>
    <mergeCell ref="D1544:E1544"/>
    <mergeCell ref="G1544:H1544"/>
    <mergeCell ref="G1543:H1543"/>
    <mergeCell ref="G1548:H1548"/>
    <mergeCell ref="G1546:H1546"/>
    <mergeCell ref="D1549:E1549"/>
    <mergeCell ref="G1549:H1549"/>
    <mergeCell ref="B1534:C1534"/>
    <mergeCell ref="D1534:E1534"/>
    <mergeCell ref="D1535:E1535"/>
    <mergeCell ref="G1535:H1535"/>
    <mergeCell ref="B1536:C1536"/>
    <mergeCell ref="D1536:E1536"/>
    <mergeCell ref="D1537:E1537"/>
    <mergeCell ref="G1537:H1537"/>
    <mergeCell ref="D1538:E1538"/>
    <mergeCell ref="G1538:H1538"/>
    <mergeCell ref="D1539:E1539"/>
    <mergeCell ref="G1539:H1539"/>
    <mergeCell ref="B1540:C1540"/>
    <mergeCell ref="D1540:E1540"/>
    <mergeCell ref="D1541:E1541"/>
    <mergeCell ref="G1541:H1541"/>
    <mergeCell ref="B1542:C1542"/>
    <mergeCell ref="D1542:E1542"/>
    <mergeCell ref="G1542:H1542"/>
    <mergeCell ref="G1536:H1536"/>
    <mergeCell ref="G1534:H1534"/>
    <mergeCell ref="G1540:H1540"/>
    <mergeCell ref="D1525:E1525"/>
    <mergeCell ref="G1525:H1525"/>
    <mergeCell ref="B1526:C1526"/>
    <mergeCell ref="D1526:E1526"/>
    <mergeCell ref="D1527:E1527"/>
    <mergeCell ref="G1527:H1527"/>
    <mergeCell ref="B1528:C1528"/>
    <mergeCell ref="D1528:E1528"/>
    <mergeCell ref="D1529:E1529"/>
    <mergeCell ref="G1529:H1529"/>
    <mergeCell ref="D1530:E1530"/>
    <mergeCell ref="G1530:H1530"/>
    <mergeCell ref="D1531:E1531"/>
    <mergeCell ref="G1531:H1531"/>
    <mergeCell ref="B1532:C1532"/>
    <mergeCell ref="D1532:E1532"/>
    <mergeCell ref="D1533:E1533"/>
    <mergeCell ref="G1533:H1533"/>
    <mergeCell ref="G1532:H1532"/>
    <mergeCell ref="G1528:H1528"/>
    <mergeCell ref="G1526:H1526"/>
    <mergeCell ref="D1516:E1516"/>
    <mergeCell ref="G1516:H1516"/>
    <mergeCell ref="B1517:C1517"/>
    <mergeCell ref="D1517:E1517"/>
    <mergeCell ref="D1518:E1518"/>
    <mergeCell ref="G1518:H1518"/>
    <mergeCell ref="B1519:C1519"/>
    <mergeCell ref="D1519:E1519"/>
    <mergeCell ref="D1520:E1520"/>
    <mergeCell ref="G1520:H1520"/>
    <mergeCell ref="B1521:C1521"/>
    <mergeCell ref="D1521:E1521"/>
    <mergeCell ref="D1522:E1522"/>
    <mergeCell ref="G1522:H1522"/>
    <mergeCell ref="B1523:C1523"/>
    <mergeCell ref="D1523:E1523"/>
    <mergeCell ref="D1524:E1524"/>
    <mergeCell ref="G1524:H1524"/>
    <mergeCell ref="G1523:H1523"/>
    <mergeCell ref="G1521:H1521"/>
    <mergeCell ref="G1519:H1519"/>
    <mergeCell ref="G1517:H1517"/>
    <mergeCell ref="D1507:E1507"/>
    <mergeCell ref="G1507:H1507"/>
    <mergeCell ref="D1508:E1508"/>
    <mergeCell ref="G1508:H1508"/>
    <mergeCell ref="D1509:E1509"/>
    <mergeCell ref="G1509:H1509"/>
    <mergeCell ref="D1510:E1510"/>
    <mergeCell ref="G1510:H1510"/>
    <mergeCell ref="D1511:E1511"/>
    <mergeCell ref="G1511:H1511"/>
    <mergeCell ref="D1512:E1512"/>
    <mergeCell ref="G1512:H1512"/>
    <mergeCell ref="D1513:E1513"/>
    <mergeCell ref="G1513:H1513"/>
    <mergeCell ref="D1514:E1514"/>
    <mergeCell ref="G1514:H1514"/>
    <mergeCell ref="D1515:E1515"/>
    <mergeCell ref="G1515:H1515"/>
    <mergeCell ref="D1498:E1498"/>
    <mergeCell ref="G1498:H1498"/>
    <mergeCell ref="D1499:E1499"/>
    <mergeCell ref="G1499:H1499"/>
    <mergeCell ref="D1500:E1500"/>
    <mergeCell ref="G1500:H1500"/>
    <mergeCell ref="D1501:E1501"/>
    <mergeCell ref="G1501:H1501"/>
    <mergeCell ref="D1502:E1502"/>
    <mergeCell ref="G1502:H1502"/>
    <mergeCell ref="D1503:E1503"/>
    <mergeCell ref="G1503:H1503"/>
    <mergeCell ref="D1504:E1504"/>
    <mergeCell ref="G1504:H1504"/>
    <mergeCell ref="D1505:E1505"/>
    <mergeCell ref="G1505:H1505"/>
    <mergeCell ref="D1506:E1506"/>
    <mergeCell ref="G1506:H1506"/>
    <mergeCell ref="D1489:E1489"/>
    <mergeCell ref="G1489:H1489"/>
    <mergeCell ref="D1490:E1490"/>
    <mergeCell ref="G1490:H1490"/>
    <mergeCell ref="D1491:E1491"/>
    <mergeCell ref="G1491:H1491"/>
    <mergeCell ref="D1492:E1492"/>
    <mergeCell ref="G1492:H1492"/>
    <mergeCell ref="B1493:C1493"/>
    <mergeCell ref="D1493:E1493"/>
    <mergeCell ref="D1494:E1494"/>
    <mergeCell ref="G1494:H1494"/>
    <mergeCell ref="B1495:C1495"/>
    <mergeCell ref="D1495:E1495"/>
    <mergeCell ref="D1496:E1496"/>
    <mergeCell ref="G1496:H1496"/>
    <mergeCell ref="D1497:E1497"/>
    <mergeCell ref="G1497:H1497"/>
    <mergeCell ref="G1495:H1495"/>
    <mergeCell ref="G1493:H1493"/>
    <mergeCell ref="D1480:E1480"/>
    <mergeCell ref="G1480:H1480"/>
    <mergeCell ref="D1481:E1481"/>
    <mergeCell ref="G1481:H1481"/>
    <mergeCell ref="D1482:E1482"/>
    <mergeCell ref="G1482:H1482"/>
    <mergeCell ref="D1483:E1483"/>
    <mergeCell ref="G1483:H1483"/>
    <mergeCell ref="B1484:C1484"/>
    <mergeCell ref="D1484:E1484"/>
    <mergeCell ref="D1485:E1485"/>
    <mergeCell ref="G1485:H1485"/>
    <mergeCell ref="B1486:C1486"/>
    <mergeCell ref="D1486:E1486"/>
    <mergeCell ref="D1487:E1487"/>
    <mergeCell ref="G1487:H1487"/>
    <mergeCell ref="D1488:E1488"/>
    <mergeCell ref="G1488:H1488"/>
    <mergeCell ref="G1484:H1484"/>
    <mergeCell ref="G1486:H1486"/>
    <mergeCell ref="B1471:C1471"/>
    <mergeCell ref="D1471:E1471"/>
    <mergeCell ref="D1472:E1472"/>
    <mergeCell ref="G1472:H1472"/>
    <mergeCell ref="B1473:C1473"/>
    <mergeCell ref="D1473:E1473"/>
    <mergeCell ref="D1474:E1474"/>
    <mergeCell ref="G1474:H1474"/>
    <mergeCell ref="B1475:C1475"/>
    <mergeCell ref="D1475:E1475"/>
    <mergeCell ref="D1476:E1476"/>
    <mergeCell ref="G1476:H1476"/>
    <mergeCell ref="B1477:C1477"/>
    <mergeCell ref="D1477:E1477"/>
    <mergeCell ref="D1478:E1478"/>
    <mergeCell ref="G1478:H1478"/>
    <mergeCell ref="B1479:C1479"/>
    <mergeCell ref="D1479:E1479"/>
    <mergeCell ref="G1477:H1477"/>
    <mergeCell ref="G1475:H1475"/>
    <mergeCell ref="G1473:H1473"/>
    <mergeCell ref="G1471:H1471"/>
    <mergeCell ref="G1479:H1479"/>
    <mergeCell ref="B1462:C1462"/>
    <mergeCell ref="D1462:E1462"/>
    <mergeCell ref="D1463:E1463"/>
    <mergeCell ref="G1463:H1463"/>
    <mergeCell ref="D1464:E1464"/>
    <mergeCell ref="G1464:H1464"/>
    <mergeCell ref="D1465:E1465"/>
    <mergeCell ref="G1465:H1465"/>
    <mergeCell ref="B1466:C1466"/>
    <mergeCell ref="D1466:E1466"/>
    <mergeCell ref="D1467:E1467"/>
    <mergeCell ref="G1467:H1467"/>
    <mergeCell ref="D1468:E1468"/>
    <mergeCell ref="G1468:H1468"/>
    <mergeCell ref="B1469:C1469"/>
    <mergeCell ref="D1469:E1469"/>
    <mergeCell ref="D1470:E1470"/>
    <mergeCell ref="G1470:H1470"/>
    <mergeCell ref="G1466:H1466"/>
    <mergeCell ref="G1462:H1462"/>
    <mergeCell ref="G1469:H1469"/>
    <mergeCell ref="D1453:E1453"/>
    <mergeCell ref="G1453:H1453"/>
    <mergeCell ref="D1454:E1454"/>
    <mergeCell ref="G1454:H1454"/>
    <mergeCell ref="D1455:E1455"/>
    <mergeCell ref="G1455:H1455"/>
    <mergeCell ref="B1456:C1456"/>
    <mergeCell ref="D1456:E1456"/>
    <mergeCell ref="D1457:E1457"/>
    <mergeCell ref="G1457:H1457"/>
    <mergeCell ref="D1458:E1458"/>
    <mergeCell ref="G1458:H1458"/>
    <mergeCell ref="B1459:C1459"/>
    <mergeCell ref="D1459:E1459"/>
    <mergeCell ref="D1460:E1460"/>
    <mergeCell ref="G1460:H1460"/>
    <mergeCell ref="D1461:E1461"/>
    <mergeCell ref="G1461:H1461"/>
    <mergeCell ref="G1459:H1459"/>
    <mergeCell ref="G1456:H1456"/>
    <mergeCell ref="D1444:E1444"/>
    <mergeCell ref="G1444:H1444"/>
    <mergeCell ref="B1445:C1445"/>
    <mergeCell ref="D1445:E1445"/>
    <mergeCell ref="D1446:E1446"/>
    <mergeCell ref="G1446:H1446"/>
    <mergeCell ref="D1447:E1447"/>
    <mergeCell ref="G1447:H1447"/>
    <mergeCell ref="B1448:C1448"/>
    <mergeCell ref="D1448:E1448"/>
    <mergeCell ref="D1449:E1449"/>
    <mergeCell ref="G1449:H1449"/>
    <mergeCell ref="B1450:C1450"/>
    <mergeCell ref="D1450:E1450"/>
    <mergeCell ref="D1451:E1451"/>
    <mergeCell ref="G1451:H1451"/>
    <mergeCell ref="B1452:C1452"/>
    <mergeCell ref="D1452:E1452"/>
    <mergeCell ref="G1452:H1452"/>
    <mergeCell ref="G1450:H1450"/>
    <mergeCell ref="G1448:H1448"/>
    <mergeCell ref="G1445:H1445"/>
    <mergeCell ref="D1435:E1435"/>
    <mergeCell ref="G1435:H1435"/>
    <mergeCell ref="B1436:C1436"/>
    <mergeCell ref="D1436:E1436"/>
    <mergeCell ref="D1437:E1437"/>
    <mergeCell ref="G1437:H1437"/>
    <mergeCell ref="D1438:E1438"/>
    <mergeCell ref="G1438:H1438"/>
    <mergeCell ref="D1439:E1439"/>
    <mergeCell ref="G1439:H1439"/>
    <mergeCell ref="B1440:C1440"/>
    <mergeCell ref="D1440:E1440"/>
    <mergeCell ref="D1441:E1441"/>
    <mergeCell ref="G1441:H1441"/>
    <mergeCell ref="D1442:E1442"/>
    <mergeCell ref="G1442:H1442"/>
    <mergeCell ref="B1443:C1443"/>
    <mergeCell ref="D1443:E1443"/>
    <mergeCell ref="G1436:H1436"/>
    <mergeCell ref="G1443:H1443"/>
    <mergeCell ref="G1440:H1440"/>
    <mergeCell ref="D1426:E1426"/>
    <mergeCell ref="G1426:H1426"/>
    <mergeCell ref="D1427:E1427"/>
    <mergeCell ref="G1427:H1427"/>
    <mergeCell ref="B1428:C1428"/>
    <mergeCell ref="D1428:E1428"/>
    <mergeCell ref="D1429:E1429"/>
    <mergeCell ref="G1429:H1429"/>
    <mergeCell ref="B1430:C1430"/>
    <mergeCell ref="D1430:E1430"/>
    <mergeCell ref="D1431:E1431"/>
    <mergeCell ref="G1431:H1431"/>
    <mergeCell ref="B1432:C1432"/>
    <mergeCell ref="D1432:E1432"/>
    <mergeCell ref="D1433:E1433"/>
    <mergeCell ref="G1433:H1433"/>
    <mergeCell ref="B1434:C1434"/>
    <mergeCell ref="D1434:E1434"/>
    <mergeCell ref="G1434:H1434"/>
    <mergeCell ref="G1432:H1432"/>
    <mergeCell ref="G1430:H1430"/>
    <mergeCell ref="G1428:H1428"/>
    <mergeCell ref="D1417:E1417"/>
    <mergeCell ref="G1417:H1417"/>
    <mergeCell ref="B1418:C1418"/>
    <mergeCell ref="D1418:E1418"/>
    <mergeCell ref="D1419:E1419"/>
    <mergeCell ref="G1419:H1419"/>
    <mergeCell ref="B1420:C1420"/>
    <mergeCell ref="D1420:E1420"/>
    <mergeCell ref="D1421:E1421"/>
    <mergeCell ref="G1421:H1421"/>
    <mergeCell ref="B1422:C1422"/>
    <mergeCell ref="D1422:E1422"/>
    <mergeCell ref="D1423:E1423"/>
    <mergeCell ref="G1423:H1423"/>
    <mergeCell ref="D1424:E1424"/>
    <mergeCell ref="G1424:H1424"/>
    <mergeCell ref="D1425:E1425"/>
    <mergeCell ref="G1425:H1425"/>
    <mergeCell ref="G1422:H1422"/>
    <mergeCell ref="G1420:H1420"/>
    <mergeCell ref="G1418:H1418"/>
    <mergeCell ref="B1408:C1408"/>
    <mergeCell ref="D1408:E1408"/>
    <mergeCell ref="D1409:E1409"/>
    <mergeCell ref="G1409:H1409"/>
    <mergeCell ref="B1410:C1410"/>
    <mergeCell ref="D1410:E1410"/>
    <mergeCell ref="D1411:E1411"/>
    <mergeCell ref="G1411:H1411"/>
    <mergeCell ref="D1412:E1412"/>
    <mergeCell ref="G1412:H1412"/>
    <mergeCell ref="B1413:C1413"/>
    <mergeCell ref="D1413:E1413"/>
    <mergeCell ref="D1414:E1414"/>
    <mergeCell ref="G1414:H1414"/>
    <mergeCell ref="B1415:C1415"/>
    <mergeCell ref="D1415:E1415"/>
    <mergeCell ref="D1416:E1416"/>
    <mergeCell ref="G1416:H1416"/>
    <mergeCell ref="G1415:H1415"/>
    <mergeCell ref="G1413:H1413"/>
    <mergeCell ref="G1410:H1410"/>
    <mergeCell ref="G1408:H1408"/>
    <mergeCell ref="D1399:E1399"/>
    <mergeCell ref="G1399:H1399"/>
    <mergeCell ref="D1400:E1400"/>
    <mergeCell ref="G1400:H1400"/>
    <mergeCell ref="D1401:E1401"/>
    <mergeCell ref="G1401:H1401"/>
    <mergeCell ref="B1402:C1402"/>
    <mergeCell ref="D1402:E1402"/>
    <mergeCell ref="D1403:E1403"/>
    <mergeCell ref="G1403:H1403"/>
    <mergeCell ref="B1404:C1404"/>
    <mergeCell ref="D1404:E1404"/>
    <mergeCell ref="D1405:E1405"/>
    <mergeCell ref="G1405:H1405"/>
    <mergeCell ref="B1406:C1406"/>
    <mergeCell ref="D1406:E1406"/>
    <mergeCell ref="D1407:E1407"/>
    <mergeCell ref="G1407:H1407"/>
    <mergeCell ref="G1402:H1402"/>
    <mergeCell ref="G1406:H1406"/>
    <mergeCell ref="G1404:H1404"/>
    <mergeCell ref="D1390:E1390"/>
    <mergeCell ref="G1390:H1390"/>
    <mergeCell ref="B1391:C1391"/>
    <mergeCell ref="D1391:E1391"/>
    <mergeCell ref="D1392:E1392"/>
    <mergeCell ref="G1392:H1392"/>
    <mergeCell ref="D1393:E1393"/>
    <mergeCell ref="G1393:H1393"/>
    <mergeCell ref="B1394:C1394"/>
    <mergeCell ref="D1394:E1394"/>
    <mergeCell ref="D1395:E1395"/>
    <mergeCell ref="G1395:H1395"/>
    <mergeCell ref="D1396:E1396"/>
    <mergeCell ref="G1396:H1396"/>
    <mergeCell ref="D1397:E1397"/>
    <mergeCell ref="G1397:H1397"/>
    <mergeCell ref="D1398:E1398"/>
    <mergeCell ref="G1398:H1398"/>
    <mergeCell ref="G1391:H1391"/>
    <mergeCell ref="D1381:E1381"/>
    <mergeCell ref="G1381:H1381"/>
    <mergeCell ref="D1382:E1382"/>
    <mergeCell ref="G1382:H1382"/>
    <mergeCell ref="B1383:C1383"/>
    <mergeCell ref="D1383:E1383"/>
    <mergeCell ref="D1384:E1384"/>
    <mergeCell ref="G1384:H1384"/>
    <mergeCell ref="B1385:C1385"/>
    <mergeCell ref="D1385:E1385"/>
    <mergeCell ref="D1386:E1386"/>
    <mergeCell ref="G1386:H1386"/>
    <mergeCell ref="D1387:E1387"/>
    <mergeCell ref="G1387:H1387"/>
    <mergeCell ref="D1388:E1388"/>
    <mergeCell ref="G1388:H1388"/>
    <mergeCell ref="B1389:C1389"/>
    <mergeCell ref="D1389:E1389"/>
    <mergeCell ref="G1389:H1389"/>
    <mergeCell ref="G1385:H1385"/>
    <mergeCell ref="G1383:H1383"/>
    <mergeCell ref="D1372:E1372"/>
    <mergeCell ref="G1372:H1372"/>
    <mergeCell ref="D1373:E1373"/>
    <mergeCell ref="G1373:H1373"/>
    <mergeCell ref="D1374:E1374"/>
    <mergeCell ref="G1374:H1374"/>
    <mergeCell ref="D1375:E1375"/>
    <mergeCell ref="G1375:H1375"/>
    <mergeCell ref="D1376:E1376"/>
    <mergeCell ref="G1376:H1376"/>
    <mergeCell ref="D1377:E1377"/>
    <mergeCell ref="G1377:H1377"/>
    <mergeCell ref="B1378:C1378"/>
    <mergeCell ref="D1378:E1378"/>
    <mergeCell ref="D1379:E1379"/>
    <mergeCell ref="G1379:H1379"/>
    <mergeCell ref="D1380:E1380"/>
    <mergeCell ref="G1380:H1380"/>
    <mergeCell ref="G1378:H1378"/>
    <mergeCell ref="D1363:E1363"/>
    <mergeCell ref="G1363:H1363"/>
    <mergeCell ref="B1364:C1364"/>
    <mergeCell ref="D1364:E1364"/>
    <mergeCell ref="D1365:E1365"/>
    <mergeCell ref="G1365:H1365"/>
    <mergeCell ref="D1366:E1366"/>
    <mergeCell ref="G1366:H1366"/>
    <mergeCell ref="D1367:E1367"/>
    <mergeCell ref="G1367:H1367"/>
    <mergeCell ref="D1368:E1368"/>
    <mergeCell ref="G1368:H1368"/>
    <mergeCell ref="D1369:E1369"/>
    <mergeCell ref="G1369:H1369"/>
    <mergeCell ref="B1370:C1370"/>
    <mergeCell ref="D1370:E1370"/>
    <mergeCell ref="D1371:E1371"/>
    <mergeCell ref="G1371:H1371"/>
    <mergeCell ref="G1364:H1364"/>
    <mergeCell ref="G1370:H1370"/>
    <mergeCell ref="D1354:E1354"/>
    <mergeCell ref="G1354:H1354"/>
    <mergeCell ref="D1355:E1355"/>
    <mergeCell ref="G1355:H1355"/>
    <mergeCell ref="D1356:E1356"/>
    <mergeCell ref="G1356:H1356"/>
    <mergeCell ref="B1357:C1357"/>
    <mergeCell ref="D1357:E1357"/>
    <mergeCell ref="D1358:E1358"/>
    <mergeCell ref="G1358:H1358"/>
    <mergeCell ref="D1359:E1359"/>
    <mergeCell ref="G1359:H1359"/>
    <mergeCell ref="D1360:E1360"/>
    <mergeCell ref="G1360:H1360"/>
    <mergeCell ref="D1361:E1361"/>
    <mergeCell ref="G1361:H1361"/>
    <mergeCell ref="D1362:E1362"/>
    <mergeCell ref="G1362:H1362"/>
    <mergeCell ref="D1345:E1345"/>
    <mergeCell ref="G1345:H1345"/>
    <mergeCell ref="D1346:E1346"/>
    <mergeCell ref="G1346:H1346"/>
    <mergeCell ref="D1347:E1347"/>
    <mergeCell ref="G1347:H1347"/>
    <mergeCell ref="D1348:E1348"/>
    <mergeCell ref="G1348:H1348"/>
    <mergeCell ref="D1349:E1349"/>
    <mergeCell ref="G1349:H1349"/>
    <mergeCell ref="D1350:E1350"/>
    <mergeCell ref="G1350:H1350"/>
    <mergeCell ref="D1351:E1351"/>
    <mergeCell ref="G1351:H1351"/>
    <mergeCell ref="B1352:C1352"/>
    <mergeCell ref="D1352:E1352"/>
    <mergeCell ref="D1353:E1353"/>
    <mergeCell ref="G1353:H1353"/>
    <mergeCell ref="D1336:E1336"/>
    <mergeCell ref="G1336:H1336"/>
    <mergeCell ref="D1337:E1337"/>
    <mergeCell ref="G1337:H1337"/>
    <mergeCell ref="B1338:C1338"/>
    <mergeCell ref="D1338:E1338"/>
    <mergeCell ref="D1339:E1339"/>
    <mergeCell ref="G1339:H1339"/>
    <mergeCell ref="D1340:E1340"/>
    <mergeCell ref="G1340:H1340"/>
    <mergeCell ref="D1341:E1341"/>
    <mergeCell ref="G1341:H1341"/>
    <mergeCell ref="D1342:E1342"/>
    <mergeCell ref="G1342:H1342"/>
    <mergeCell ref="D1343:E1343"/>
    <mergeCell ref="G1343:H1343"/>
    <mergeCell ref="D1344:E1344"/>
    <mergeCell ref="G1344:H1344"/>
    <mergeCell ref="B1327:C1327"/>
    <mergeCell ref="D1327:E1327"/>
    <mergeCell ref="D1328:E1328"/>
    <mergeCell ref="G1328:H1328"/>
    <mergeCell ref="D1329:E1329"/>
    <mergeCell ref="G1329:H1329"/>
    <mergeCell ref="B1330:C1330"/>
    <mergeCell ref="D1330:E1330"/>
    <mergeCell ref="D1331:E1331"/>
    <mergeCell ref="G1331:H1331"/>
    <mergeCell ref="D1332:E1332"/>
    <mergeCell ref="G1332:H1332"/>
    <mergeCell ref="B1333:C1333"/>
    <mergeCell ref="D1333:E1333"/>
    <mergeCell ref="D1334:E1334"/>
    <mergeCell ref="G1334:H1334"/>
    <mergeCell ref="B1335:C1335"/>
    <mergeCell ref="D1335:E1335"/>
    <mergeCell ref="B1317:C1317"/>
    <mergeCell ref="D1317:E1317"/>
    <mergeCell ref="D1319:E1319"/>
    <mergeCell ref="G1319:H1319"/>
    <mergeCell ref="B1320:C1320"/>
    <mergeCell ref="D1320:E1320"/>
    <mergeCell ref="D1321:E1321"/>
    <mergeCell ref="G1321:H1321"/>
    <mergeCell ref="B1322:C1322"/>
    <mergeCell ref="D1322:E1322"/>
    <mergeCell ref="D1323:E1323"/>
    <mergeCell ref="G1323:H1323"/>
    <mergeCell ref="D1324:E1324"/>
    <mergeCell ref="G1324:H1324"/>
    <mergeCell ref="D1325:E1325"/>
    <mergeCell ref="G1325:H1325"/>
    <mergeCell ref="D1326:E1326"/>
    <mergeCell ref="G1326:H1326"/>
    <mergeCell ref="G1322:H1322"/>
    <mergeCell ref="G1320:H1320"/>
    <mergeCell ref="D1318:E1318"/>
    <mergeCell ref="G1318:H1318"/>
    <mergeCell ref="G1317:H1317"/>
    <mergeCell ref="D1308:E1308"/>
    <mergeCell ref="G1308:H1308"/>
    <mergeCell ref="B1309:C1309"/>
    <mergeCell ref="D1309:E1309"/>
    <mergeCell ref="D1310:E1310"/>
    <mergeCell ref="G1310:H1310"/>
    <mergeCell ref="D1311:E1311"/>
    <mergeCell ref="G1311:H1311"/>
    <mergeCell ref="B1312:C1312"/>
    <mergeCell ref="D1312:E1312"/>
    <mergeCell ref="D1313:E1313"/>
    <mergeCell ref="G1313:H1313"/>
    <mergeCell ref="B1314:C1314"/>
    <mergeCell ref="D1314:E1314"/>
    <mergeCell ref="D1315:E1315"/>
    <mergeCell ref="G1315:H1315"/>
    <mergeCell ref="B1316:C1316"/>
    <mergeCell ref="D1316:E1316"/>
    <mergeCell ref="G1316:H1316"/>
    <mergeCell ref="G1314:H1314"/>
    <mergeCell ref="G1312:H1312"/>
    <mergeCell ref="G1309:H1309"/>
    <mergeCell ref="D1299:E1299"/>
    <mergeCell ref="G1299:H1299"/>
    <mergeCell ref="B1300:C1300"/>
    <mergeCell ref="D1300:E1300"/>
    <mergeCell ref="D1301:E1301"/>
    <mergeCell ref="G1301:H1301"/>
    <mergeCell ref="D1302:E1302"/>
    <mergeCell ref="G1302:H1302"/>
    <mergeCell ref="D1303:E1303"/>
    <mergeCell ref="G1303:H1303"/>
    <mergeCell ref="D1304:E1304"/>
    <mergeCell ref="G1304:H1304"/>
    <mergeCell ref="D1305:E1305"/>
    <mergeCell ref="G1305:H1305"/>
    <mergeCell ref="D1306:E1306"/>
    <mergeCell ref="G1306:H1306"/>
    <mergeCell ref="D1307:E1307"/>
    <mergeCell ref="G1307:H1307"/>
    <mergeCell ref="G1300:H1300"/>
    <mergeCell ref="D1290:E1290"/>
    <mergeCell ref="G1290:H1290"/>
    <mergeCell ref="D1291:E1291"/>
    <mergeCell ref="G1291:H1291"/>
    <mergeCell ref="D1292:E1292"/>
    <mergeCell ref="G1292:H1292"/>
    <mergeCell ref="D1293:E1293"/>
    <mergeCell ref="G1293:H1293"/>
    <mergeCell ref="B1294:C1294"/>
    <mergeCell ref="D1294:E1294"/>
    <mergeCell ref="D1295:E1295"/>
    <mergeCell ref="G1295:H1295"/>
    <mergeCell ref="B1296:C1296"/>
    <mergeCell ref="D1296:E1296"/>
    <mergeCell ref="D1297:E1297"/>
    <mergeCell ref="G1297:H1297"/>
    <mergeCell ref="D1298:E1298"/>
    <mergeCell ref="G1298:H1298"/>
    <mergeCell ref="G1296:H1296"/>
    <mergeCell ref="G1294:H1294"/>
    <mergeCell ref="D1281:E1281"/>
    <mergeCell ref="G1281:H1281"/>
    <mergeCell ref="D1282:E1282"/>
    <mergeCell ref="G1282:H1282"/>
    <mergeCell ref="D1283:E1283"/>
    <mergeCell ref="G1283:H1283"/>
    <mergeCell ref="D1284:E1284"/>
    <mergeCell ref="G1284:H1284"/>
    <mergeCell ref="D1285:E1285"/>
    <mergeCell ref="G1285:H1285"/>
    <mergeCell ref="D1286:E1286"/>
    <mergeCell ref="G1286:H1286"/>
    <mergeCell ref="D1287:E1287"/>
    <mergeCell ref="G1287:H1287"/>
    <mergeCell ref="D1288:E1288"/>
    <mergeCell ref="G1288:H1288"/>
    <mergeCell ref="D1289:E1289"/>
    <mergeCell ref="G1289:H1289"/>
    <mergeCell ref="D1272:E1272"/>
    <mergeCell ref="G1272:H1272"/>
    <mergeCell ref="D1273:E1273"/>
    <mergeCell ref="G1273:H1273"/>
    <mergeCell ref="D1274:E1274"/>
    <mergeCell ref="G1274:H1274"/>
    <mergeCell ref="D1275:E1275"/>
    <mergeCell ref="G1275:H1275"/>
    <mergeCell ref="D1276:E1276"/>
    <mergeCell ref="G1276:H1276"/>
    <mergeCell ref="D1277:E1277"/>
    <mergeCell ref="G1277:H1277"/>
    <mergeCell ref="D1278:E1278"/>
    <mergeCell ref="G1278:H1278"/>
    <mergeCell ref="D1279:E1279"/>
    <mergeCell ref="G1279:H1279"/>
    <mergeCell ref="D1280:E1280"/>
    <mergeCell ref="G1280:H1280"/>
    <mergeCell ref="D1263:E1263"/>
    <mergeCell ref="G1263:H1263"/>
    <mergeCell ref="D1264:E1264"/>
    <mergeCell ref="G1264:H1264"/>
    <mergeCell ref="D1265:E1265"/>
    <mergeCell ref="G1265:H1265"/>
    <mergeCell ref="D1266:E1266"/>
    <mergeCell ref="G1266:H1266"/>
    <mergeCell ref="D1267:E1267"/>
    <mergeCell ref="G1267:H1267"/>
    <mergeCell ref="D1268:E1268"/>
    <mergeCell ref="G1268:H1268"/>
    <mergeCell ref="D1269:E1269"/>
    <mergeCell ref="G1269:H1269"/>
    <mergeCell ref="D1270:E1270"/>
    <mergeCell ref="G1270:H1270"/>
    <mergeCell ref="D1271:E1271"/>
    <mergeCell ref="G1271:H1271"/>
    <mergeCell ref="D1254:E1254"/>
    <mergeCell ref="G1254:H1254"/>
    <mergeCell ref="D1255:E1255"/>
    <mergeCell ref="G1255:H1255"/>
    <mergeCell ref="D1256:E1256"/>
    <mergeCell ref="G1256:H1256"/>
    <mergeCell ref="D1257:E1257"/>
    <mergeCell ref="G1257:H1257"/>
    <mergeCell ref="D1258:E1258"/>
    <mergeCell ref="G1258:H1258"/>
    <mergeCell ref="D1259:E1259"/>
    <mergeCell ref="G1259:H1259"/>
    <mergeCell ref="D1260:E1260"/>
    <mergeCell ref="G1260:H1260"/>
    <mergeCell ref="D1261:E1261"/>
    <mergeCell ref="G1261:H1261"/>
    <mergeCell ref="D1262:E1262"/>
    <mergeCell ref="G1262:H1262"/>
    <mergeCell ref="D1245:E1245"/>
    <mergeCell ref="G1245:H1245"/>
    <mergeCell ref="D1246:E1246"/>
    <mergeCell ref="G1246:H1246"/>
    <mergeCell ref="D1247:E1247"/>
    <mergeCell ref="G1247:H1247"/>
    <mergeCell ref="D1248:E1248"/>
    <mergeCell ref="G1248:H1248"/>
    <mergeCell ref="D1249:E1249"/>
    <mergeCell ref="G1249:H1249"/>
    <mergeCell ref="D1250:E1250"/>
    <mergeCell ref="G1250:H1250"/>
    <mergeCell ref="D1251:E1251"/>
    <mergeCell ref="G1251:H1251"/>
    <mergeCell ref="D1252:E1252"/>
    <mergeCell ref="G1252:H1252"/>
    <mergeCell ref="D1253:E1253"/>
    <mergeCell ref="G1253:H1253"/>
    <mergeCell ref="D1236:E1236"/>
    <mergeCell ref="G1236:H1236"/>
    <mergeCell ref="D1237:E1237"/>
    <mergeCell ref="G1237:H1237"/>
    <mergeCell ref="D1238:E1238"/>
    <mergeCell ref="G1238:H1238"/>
    <mergeCell ref="D1239:E1239"/>
    <mergeCell ref="G1239:H1239"/>
    <mergeCell ref="D1240:E1240"/>
    <mergeCell ref="G1240:H1240"/>
    <mergeCell ref="D1241:E1241"/>
    <mergeCell ref="G1241:H1241"/>
    <mergeCell ref="D1242:E1242"/>
    <mergeCell ref="G1242:H1242"/>
    <mergeCell ref="D1243:E1243"/>
    <mergeCell ref="G1243:H1243"/>
    <mergeCell ref="D1244:E1244"/>
    <mergeCell ref="G1244:H1244"/>
    <mergeCell ref="D1227:E1227"/>
    <mergeCell ref="G1227:H1227"/>
    <mergeCell ref="D1228:E1228"/>
    <mergeCell ref="G1228:H1228"/>
    <mergeCell ref="D1229:E1229"/>
    <mergeCell ref="G1229:H1229"/>
    <mergeCell ref="D1230:E1230"/>
    <mergeCell ref="G1230:H1230"/>
    <mergeCell ref="D1231:E1231"/>
    <mergeCell ref="G1231:H1231"/>
    <mergeCell ref="D1232:E1232"/>
    <mergeCell ref="G1232:H1232"/>
    <mergeCell ref="D1233:E1233"/>
    <mergeCell ref="G1233:H1233"/>
    <mergeCell ref="D1234:E1234"/>
    <mergeCell ref="G1234:H1234"/>
    <mergeCell ref="D1235:E1235"/>
    <mergeCell ref="G1235:H1235"/>
    <mergeCell ref="D1218:E1218"/>
    <mergeCell ref="G1218:H1218"/>
    <mergeCell ref="D1219:E1219"/>
    <mergeCell ref="G1219:H1219"/>
    <mergeCell ref="D1220:E1220"/>
    <mergeCell ref="G1220:H1220"/>
    <mergeCell ref="D1221:E1221"/>
    <mergeCell ref="G1221:H1221"/>
    <mergeCell ref="D1222:E1222"/>
    <mergeCell ref="G1222:H1222"/>
    <mergeCell ref="D1223:E1223"/>
    <mergeCell ref="G1223:H1223"/>
    <mergeCell ref="D1224:E1224"/>
    <mergeCell ref="G1224:H1224"/>
    <mergeCell ref="D1225:E1225"/>
    <mergeCell ref="G1225:H1225"/>
    <mergeCell ref="D1226:E1226"/>
    <mergeCell ref="G1226:H1226"/>
    <mergeCell ref="D1209:E1209"/>
    <mergeCell ref="G1209:H1209"/>
    <mergeCell ref="D1210:E1210"/>
    <mergeCell ref="G1210:H1210"/>
    <mergeCell ref="D1211:E1211"/>
    <mergeCell ref="G1211:H1211"/>
    <mergeCell ref="D1212:E1212"/>
    <mergeCell ref="G1212:H1212"/>
    <mergeCell ref="D1213:E1213"/>
    <mergeCell ref="G1213:H1213"/>
    <mergeCell ref="D1214:E1214"/>
    <mergeCell ref="G1214:H1214"/>
    <mergeCell ref="D1215:E1215"/>
    <mergeCell ref="G1215:H1215"/>
    <mergeCell ref="D1216:E1216"/>
    <mergeCell ref="G1216:H1216"/>
    <mergeCell ref="D1217:E1217"/>
    <mergeCell ref="G1217:H1217"/>
    <mergeCell ref="D1200:E1200"/>
    <mergeCell ref="G1200:H1200"/>
    <mergeCell ref="D1201:E1201"/>
    <mergeCell ref="G1201:H1201"/>
    <mergeCell ref="D1202:E1202"/>
    <mergeCell ref="G1202:H1202"/>
    <mergeCell ref="D1203:E1203"/>
    <mergeCell ref="G1203:H1203"/>
    <mergeCell ref="D1204:E1204"/>
    <mergeCell ref="G1204:H1204"/>
    <mergeCell ref="D1205:E1205"/>
    <mergeCell ref="G1205:H1205"/>
    <mergeCell ref="D1206:E1206"/>
    <mergeCell ref="G1206:H1206"/>
    <mergeCell ref="D1207:E1207"/>
    <mergeCell ref="G1207:H1207"/>
    <mergeCell ref="D1208:E1208"/>
    <mergeCell ref="G1208:H1208"/>
    <mergeCell ref="D1191:E1191"/>
    <mergeCell ref="G1191:H1191"/>
    <mergeCell ref="D1192:E1192"/>
    <mergeCell ref="G1192:H1192"/>
    <mergeCell ref="D1193:E1193"/>
    <mergeCell ref="G1193:H1193"/>
    <mergeCell ref="D1194:E1194"/>
    <mergeCell ref="G1194:H1194"/>
    <mergeCell ref="D1195:E1195"/>
    <mergeCell ref="G1195:H1195"/>
    <mergeCell ref="D1196:E1196"/>
    <mergeCell ref="G1196:H1196"/>
    <mergeCell ref="D1197:E1197"/>
    <mergeCell ref="G1197:H1197"/>
    <mergeCell ref="D1198:E1198"/>
    <mergeCell ref="G1198:H1198"/>
    <mergeCell ref="D1199:E1199"/>
    <mergeCell ref="G1199:H1199"/>
    <mergeCell ref="D1182:E1182"/>
    <mergeCell ref="G1182:H1182"/>
    <mergeCell ref="D1183:E1183"/>
    <mergeCell ref="G1183:H1183"/>
    <mergeCell ref="D1184:E1184"/>
    <mergeCell ref="G1184:H1184"/>
    <mergeCell ref="D1185:E1185"/>
    <mergeCell ref="G1185:H1185"/>
    <mergeCell ref="D1186:E1186"/>
    <mergeCell ref="G1186:H1186"/>
    <mergeCell ref="D1187:E1187"/>
    <mergeCell ref="G1187:H1187"/>
    <mergeCell ref="D1188:E1188"/>
    <mergeCell ref="G1188:H1188"/>
    <mergeCell ref="D1189:E1189"/>
    <mergeCell ref="G1189:H1189"/>
    <mergeCell ref="D1190:E1190"/>
    <mergeCell ref="G1190:H1190"/>
    <mergeCell ref="D1173:E1173"/>
    <mergeCell ref="G1173:H1173"/>
    <mergeCell ref="D1174:E1174"/>
    <mergeCell ref="G1174:H1174"/>
    <mergeCell ref="D1175:E1175"/>
    <mergeCell ref="G1175:H1175"/>
    <mergeCell ref="D1176:E1176"/>
    <mergeCell ref="G1176:H1176"/>
    <mergeCell ref="D1177:E1177"/>
    <mergeCell ref="G1177:H1177"/>
    <mergeCell ref="D1178:E1178"/>
    <mergeCell ref="G1178:H1178"/>
    <mergeCell ref="D1179:E1179"/>
    <mergeCell ref="G1179:H1179"/>
    <mergeCell ref="D1180:E1180"/>
    <mergeCell ref="G1180:H1180"/>
    <mergeCell ref="D1181:E1181"/>
    <mergeCell ref="G1181:H1181"/>
    <mergeCell ref="D1164:E1164"/>
    <mergeCell ref="G1164:H1164"/>
    <mergeCell ref="D1165:E1165"/>
    <mergeCell ref="G1165:H1165"/>
    <mergeCell ref="D1166:E1166"/>
    <mergeCell ref="G1166:H1166"/>
    <mergeCell ref="D1167:E1167"/>
    <mergeCell ref="G1167:H1167"/>
    <mergeCell ref="D1168:E1168"/>
    <mergeCell ref="G1168:H1168"/>
    <mergeCell ref="D1169:E1169"/>
    <mergeCell ref="G1169:H1169"/>
    <mergeCell ref="D1170:E1170"/>
    <mergeCell ref="G1170:H1170"/>
    <mergeCell ref="D1171:E1171"/>
    <mergeCell ref="G1171:H1171"/>
    <mergeCell ref="D1172:E1172"/>
    <mergeCell ref="G1172:H1172"/>
    <mergeCell ref="D1155:E1155"/>
    <mergeCell ref="G1155:H1155"/>
    <mergeCell ref="D1156:E1156"/>
    <mergeCell ref="G1156:H1156"/>
    <mergeCell ref="D1157:E1157"/>
    <mergeCell ref="G1157:H1157"/>
    <mergeCell ref="D1158:E1158"/>
    <mergeCell ref="G1158:H1158"/>
    <mergeCell ref="D1159:E1159"/>
    <mergeCell ref="G1159:H1159"/>
    <mergeCell ref="D1160:E1160"/>
    <mergeCell ref="G1160:H1160"/>
    <mergeCell ref="D1161:E1161"/>
    <mergeCell ref="G1161:H1161"/>
    <mergeCell ref="D1162:E1162"/>
    <mergeCell ref="G1162:H1162"/>
    <mergeCell ref="D1163:E1163"/>
    <mergeCell ref="G1163:H1163"/>
    <mergeCell ref="D1146:E1146"/>
    <mergeCell ref="G1146:H1146"/>
    <mergeCell ref="D1147:E1147"/>
    <mergeCell ref="G1147:H1147"/>
    <mergeCell ref="D1148:E1148"/>
    <mergeCell ref="G1148:H1148"/>
    <mergeCell ref="D1149:E1149"/>
    <mergeCell ref="G1149:H1149"/>
    <mergeCell ref="D1150:E1150"/>
    <mergeCell ref="G1150:H1150"/>
    <mergeCell ref="D1151:E1151"/>
    <mergeCell ref="G1151:H1151"/>
    <mergeCell ref="D1152:E1152"/>
    <mergeCell ref="G1152:H1152"/>
    <mergeCell ref="D1153:E1153"/>
    <mergeCell ref="G1153:H1153"/>
    <mergeCell ref="D1154:E1154"/>
    <mergeCell ref="G1154:H1154"/>
    <mergeCell ref="D1137:E1137"/>
    <mergeCell ref="G1137:H1137"/>
    <mergeCell ref="D1138:E1138"/>
    <mergeCell ref="G1138:H1138"/>
    <mergeCell ref="D1139:E1139"/>
    <mergeCell ref="G1139:H1139"/>
    <mergeCell ref="D1140:E1140"/>
    <mergeCell ref="G1140:H1140"/>
    <mergeCell ref="D1141:E1141"/>
    <mergeCell ref="G1141:H1141"/>
    <mergeCell ref="D1142:E1142"/>
    <mergeCell ref="G1142:H1142"/>
    <mergeCell ref="D1143:E1143"/>
    <mergeCell ref="G1143:H1143"/>
    <mergeCell ref="D1144:E1144"/>
    <mergeCell ref="G1144:H1144"/>
    <mergeCell ref="D1145:E1145"/>
    <mergeCell ref="G1145:H1145"/>
    <mergeCell ref="D1128:E1128"/>
    <mergeCell ref="G1128:H1128"/>
    <mergeCell ref="D1129:E1129"/>
    <mergeCell ref="G1129:H1129"/>
    <mergeCell ref="D1130:E1130"/>
    <mergeCell ref="G1130:H1130"/>
    <mergeCell ref="D1131:E1131"/>
    <mergeCell ref="G1131:H1131"/>
    <mergeCell ref="D1132:E1132"/>
    <mergeCell ref="G1132:H1132"/>
    <mergeCell ref="D1133:E1133"/>
    <mergeCell ref="G1133:H1133"/>
    <mergeCell ref="D1134:E1134"/>
    <mergeCell ref="G1134:H1134"/>
    <mergeCell ref="D1135:E1135"/>
    <mergeCell ref="G1135:H1135"/>
    <mergeCell ref="D1136:E1136"/>
    <mergeCell ref="G1136:H1136"/>
    <mergeCell ref="D1119:E1119"/>
    <mergeCell ref="G1119:H1119"/>
    <mergeCell ref="D1120:E1120"/>
    <mergeCell ref="G1120:H1120"/>
    <mergeCell ref="D1121:E1121"/>
    <mergeCell ref="G1121:H1121"/>
    <mergeCell ref="D1122:E1122"/>
    <mergeCell ref="G1122:H1122"/>
    <mergeCell ref="D1123:E1123"/>
    <mergeCell ref="G1123:H1123"/>
    <mergeCell ref="D1124:E1124"/>
    <mergeCell ref="G1124:H1124"/>
    <mergeCell ref="D1125:E1125"/>
    <mergeCell ref="G1125:H1125"/>
    <mergeCell ref="D1126:E1126"/>
    <mergeCell ref="G1126:H1126"/>
    <mergeCell ref="D1127:E1127"/>
    <mergeCell ref="G1127:H1127"/>
    <mergeCell ref="D1110:E1110"/>
    <mergeCell ref="G1110:H1110"/>
    <mergeCell ref="D1111:E1111"/>
    <mergeCell ref="G1111:H1111"/>
    <mergeCell ref="D1112:E1112"/>
    <mergeCell ref="G1112:H1112"/>
    <mergeCell ref="D1113:E1113"/>
    <mergeCell ref="G1113:H1113"/>
    <mergeCell ref="D1114:E1114"/>
    <mergeCell ref="G1114:H1114"/>
    <mergeCell ref="D1115:E1115"/>
    <mergeCell ref="G1115:H1115"/>
    <mergeCell ref="D1116:E1116"/>
    <mergeCell ref="G1116:H1116"/>
    <mergeCell ref="D1117:E1117"/>
    <mergeCell ref="G1117:H1117"/>
    <mergeCell ref="D1118:E1118"/>
    <mergeCell ref="G1118:H1118"/>
    <mergeCell ref="B1101:C1101"/>
    <mergeCell ref="D1101:E1101"/>
    <mergeCell ref="D1102:E1102"/>
    <mergeCell ref="G1102:H1102"/>
    <mergeCell ref="D1103:E1103"/>
    <mergeCell ref="G1103:H1103"/>
    <mergeCell ref="D1104:E1104"/>
    <mergeCell ref="G1104:H1104"/>
    <mergeCell ref="D1105:E1105"/>
    <mergeCell ref="G1105:H1105"/>
    <mergeCell ref="D1106:E1106"/>
    <mergeCell ref="G1106:H1106"/>
    <mergeCell ref="D1107:E1107"/>
    <mergeCell ref="G1107:H1107"/>
    <mergeCell ref="D1108:E1108"/>
    <mergeCell ref="G1108:H1108"/>
    <mergeCell ref="D1109:E1109"/>
    <mergeCell ref="G1109:H1109"/>
    <mergeCell ref="G1101:H1101"/>
    <mergeCell ref="D1092:E1092"/>
    <mergeCell ref="G1092:H1092"/>
    <mergeCell ref="D1093:E1093"/>
    <mergeCell ref="G1093:H1093"/>
    <mergeCell ref="D1094:E1094"/>
    <mergeCell ref="G1094:H1094"/>
    <mergeCell ref="D1095:E1095"/>
    <mergeCell ref="G1095:H1095"/>
    <mergeCell ref="D1096:E1096"/>
    <mergeCell ref="G1096:H1096"/>
    <mergeCell ref="D1097:E1097"/>
    <mergeCell ref="G1097:H1097"/>
    <mergeCell ref="D1098:E1098"/>
    <mergeCell ref="G1098:H1098"/>
    <mergeCell ref="B1099:C1099"/>
    <mergeCell ref="D1099:E1099"/>
    <mergeCell ref="D1100:E1100"/>
    <mergeCell ref="G1100:H1100"/>
    <mergeCell ref="G1099:H1099"/>
    <mergeCell ref="D1083:E1083"/>
    <mergeCell ref="G1083:H1083"/>
    <mergeCell ref="D1084:E1084"/>
    <mergeCell ref="G1084:H1084"/>
    <mergeCell ref="D1085:E1085"/>
    <mergeCell ref="G1085:H1085"/>
    <mergeCell ref="D1086:E1086"/>
    <mergeCell ref="G1086:H1086"/>
    <mergeCell ref="D1087:E1087"/>
    <mergeCell ref="G1087:H1087"/>
    <mergeCell ref="D1088:E1088"/>
    <mergeCell ref="G1088:H1088"/>
    <mergeCell ref="D1089:E1089"/>
    <mergeCell ref="G1089:H1089"/>
    <mergeCell ref="D1090:E1090"/>
    <mergeCell ref="G1090:H1090"/>
    <mergeCell ref="D1091:E1091"/>
    <mergeCell ref="G1091:H1091"/>
    <mergeCell ref="D1074:E1074"/>
    <mergeCell ref="G1074:H1074"/>
    <mergeCell ref="D1075:E1075"/>
    <mergeCell ref="G1075:H1075"/>
    <mergeCell ref="D1076:E1076"/>
    <mergeCell ref="G1076:H1076"/>
    <mergeCell ref="D1077:E1077"/>
    <mergeCell ref="G1077:H1077"/>
    <mergeCell ref="D1078:E1078"/>
    <mergeCell ref="G1078:H1078"/>
    <mergeCell ref="D1079:E1079"/>
    <mergeCell ref="G1079:H1079"/>
    <mergeCell ref="D1080:E1080"/>
    <mergeCell ref="G1080:H1080"/>
    <mergeCell ref="D1081:E1081"/>
    <mergeCell ref="G1081:H1081"/>
    <mergeCell ref="D1082:E1082"/>
    <mergeCell ref="G1082:H1082"/>
    <mergeCell ref="D1065:E1065"/>
    <mergeCell ref="G1065:H1065"/>
    <mergeCell ref="D1066:E1066"/>
    <mergeCell ref="G1066:H1066"/>
    <mergeCell ref="D1067:E1067"/>
    <mergeCell ref="G1067:H1067"/>
    <mergeCell ref="D1068:E1068"/>
    <mergeCell ref="G1068:H1068"/>
    <mergeCell ref="D1069:E1069"/>
    <mergeCell ref="G1069:H1069"/>
    <mergeCell ref="D1070:E1070"/>
    <mergeCell ref="G1070:H1070"/>
    <mergeCell ref="D1071:E1071"/>
    <mergeCell ref="G1071:H1071"/>
    <mergeCell ref="D1072:E1072"/>
    <mergeCell ref="G1072:H1072"/>
    <mergeCell ref="D1073:E1073"/>
    <mergeCell ref="G1073:H1073"/>
    <mergeCell ref="D1056:E1056"/>
    <mergeCell ref="G1056:H1056"/>
    <mergeCell ref="D1057:E1057"/>
    <mergeCell ref="G1057:H1057"/>
    <mergeCell ref="D1058:E1058"/>
    <mergeCell ref="G1058:H1058"/>
    <mergeCell ref="D1059:E1059"/>
    <mergeCell ref="G1059:H1059"/>
    <mergeCell ref="D1060:E1060"/>
    <mergeCell ref="G1060:H1060"/>
    <mergeCell ref="D1061:E1061"/>
    <mergeCell ref="G1061:H1061"/>
    <mergeCell ref="D1062:E1062"/>
    <mergeCell ref="G1062:H1062"/>
    <mergeCell ref="D1063:E1063"/>
    <mergeCell ref="G1063:H1063"/>
    <mergeCell ref="D1064:E1064"/>
    <mergeCell ref="G1064:H1064"/>
    <mergeCell ref="B1047:C1047"/>
    <mergeCell ref="D1047:E1047"/>
    <mergeCell ref="D1048:E1048"/>
    <mergeCell ref="G1048:H1048"/>
    <mergeCell ref="D1049:E1049"/>
    <mergeCell ref="G1049:H1049"/>
    <mergeCell ref="D1050:E1050"/>
    <mergeCell ref="G1050:H1050"/>
    <mergeCell ref="D1051:E1051"/>
    <mergeCell ref="G1051:H1051"/>
    <mergeCell ref="D1052:E1052"/>
    <mergeCell ref="G1052:H1052"/>
    <mergeCell ref="D1053:E1053"/>
    <mergeCell ref="G1053:H1053"/>
    <mergeCell ref="D1054:E1054"/>
    <mergeCell ref="G1054:H1054"/>
    <mergeCell ref="D1055:E1055"/>
    <mergeCell ref="G1055:H1055"/>
    <mergeCell ref="G1047:H1047"/>
    <mergeCell ref="D1038:E1038"/>
    <mergeCell ref="G1038:H1038"/>
    <mergeCell ref="D1039:E1039"/>
    <mergeCell ref="G1039:H1039"/>
    <mergeCell ref="D1040:E1040"/>
    <mergeCell ref="G1040:H1040"/>
    <mergeCell ref="D1041:E1041"/>
    <mergeCell ref="G1041:H1041"/>
    <mergeCell ref="D1042:E1042"/>
    <mergeCell ref="G1042:H1042"/>
    <mergeCell ref="D1043:E1043"/>
    <mergeCell ref="G1043:H1043"/>
    <mergeCell ref="D1044:E1044"/>
    <mergeCell ref="G1044:H1044"/>
    <mergeCell ref="D1045:E1045"/>
    <mergeCell ref="G1045:H1045"/>
    <mergeCell ref="D1046:E1046"/>
    <mergeCell ref="G1046:H1046"/>
    <mergeCell ref="D1029:E1029"/>
    <mergeCell ref="G1029:H1029"/>
    <mergeCell ref="D1030:E1030"/>
    <mergeCell ref="G1030:H1030"/>
    <mergeCell ref="D1031:E1031"/>
    <mergeCell ref="G1031:H1031"/>
    <mergeCell ref="D1032:E1032"/>
    <mergeCell ref="G1032:H1032"/>
    <mergeCell ref="D1033:E1033"/>
    <mergeCell ref="G1033:H1033"/>
    <mergeCell ref="D1034:E1034"/>
    <mergeCell ref="G1034:H1034"/>
    <mergeCell ref="D1035:E1035"/>
    <mergeCell ref="G1035:H1035"/>
    <mergeCell ref="D1036:E1036"/>
    <mergeCell ref="G1036:H1036"/>
    <mergeCell ref="D1037:E1037"/>
    <mergeCell ref="G1037:H1037"/>
    <mergeCell ref="B1020:C1020"/>
    <mergeCell ref="D1020:E1020"/>
    <mergeCell ref="D1021:E1021"/>
    <mergeCell ref="G1021:H1021"/>
    <mergeCell ref="D1022:E1022"/>
    <mergeCell ref="G1022:H1022"/>
    <mergeCell ref="D1023:E1023"/>
    <mergeCell ref="G1023:H1023"/>
    <mergeCell ref="D1024:E1024"/>
    <mergeCell ref="G1024:H1024"/>
    <mergeCell ref="D1025:E1025"/>
    <mergeCell ref="G1025:H1025"/>
    <mergeCell ref="D1026:E1026"/>
    <mergeCell ref="G1026:H1026"/>
    <mergeCell ref="D1027:E1027"/>
    <mergeCell ref="G1027:H1027"/>
    <mergeCell ref="D1028:E1028"/>
    <mergeCell ref="G1028:H1028"/>
    <mergeCell ref="G1020:H1020"/>
    <mergeCell ref="D1011:E1011"/>
    <mergeCell ref="G1011:H1011"/>
    <mergeCell ref="D1012:E1012"/>
    <mergeCell ref="G1012:H1012"/>
    <mergeCell ref="D1013:E1013"/>
    <mergeCell ref="G1013:H1013"/>
    <mergeCell ref="D1014:E1014"/>
    <mergeCell ref="G1014:H1014"/>
    <mergeCell ref="D1015:E1015"/>
    <mergeCell ref="G1015:H1015"/>
    <mergeCell ref="D1016:E1016"/>
    <mergeCell ref="G1016:H1016"/>
    <mergeCell ref="D1017:E1017"/>
    <mergeCell ref="G1017:H1017"/>
    <mergeCell ref="B1018:C1018"/>
    <mergeCell ref="D1018:E1018"/>
    <mergeCell ref="D1019:E1019"/>
    <mergeCell ref="G1019:H1019"/>
    <mergeCell ref="G1018:H1018"/>
    <mergeCell ref="D1002:E1002"/>
    <mergeCell ref="G1002:H1002"/>
    <mergeCell ref="D1003:E1003"/>
    <mergeCell ref="G1003:H1003"/>
    <mergeCell ref="D1004:E1004"/>
    <mergeCell ref="G1004:H1004"/>
    <mergeCell ref="D1005:E1005"/>
    <mergeCell ref="G1005:H1005"/>
    <mergeCell ref="D1006:E1006"/>
    <mergeCell ref="G1006:H1006"/>
    <mergeCell ref="D1007:E1007"/>
    <mergeCell ref="G1007:H1007"/>
    <mergeCell ref="D1008:E1008"/>
    <mergeCell ref="G1008:H1008"/>
    <mergeCell ref="D1009:E1009"/>
    <mergeCell ref="G1009:H1009"/>
    <mergeCell ref="D1010:E1010"/>
    <mergeCell ref="G1010:H1010"/>
    <mergeCell ref="D993:E993"/>
    <mergeCell ref="G993:H993"/>
    <mergeCell ref="D994:E994"/>
    <mergeCell ref="G994:H994"/>
    <mergeCell ref="D995:E995"/>
    <mergeCell ref="G995:H995"/>
    <mergeCell ref="D996:E996"/>
    <mergeCell ref="G996:H996"/>
    <mergeCell ref="D997:E997"/>
    <mergeCell ref="G997:H997"/>
    <mergeCell ref="D998:E998"/>
    <mergeCell ref="G998:H998"/>
    <mergeCell ref="D999:E999"/>
    <mergeCell ref="G999:H999"/>
    <mergeCell ref="D1000:E1000"/>
    <mergeCell ref="G1000:H1000"/>
    <mergeCell ref="D1001:E1001"/>
    <mergeCell ref="G1001:H1001"/>
    <mergeCell ref="D984:E984"/>
    <mergeCell ref="G984:H984"/>
    <mergeCell ref="D985:E985"/>
    <mergeCell ref="G985:H985"/>
    <mergeCell ref="D986:E986"/>
    <mergeCell ref="G986:H986"/>
    <mergeCell ref="D987:E987"/>
    <mergeCell ref="G987:H987"/>
    <mergeCell ref="D988:E988"/>
    <mergeCell ref="G988:H988"/>
    <mergeCell ref="D989:E989"/>
    <mergeCell ref="G989:H989"/>
    <mergeCell ref="D990:E990"/>
    <mergeCell ref="G990:H990"/>
    <mergeCell ref="D991:E991"/>
    <mergeCell ref="G991:H991"/>
    <mergeCell ref="D992:E992"/>
    <mergeCell ref="G992:H992"/>
    <mergeCell ref="D975:E975"/>
    <mergeCell ref="G975:H975"/>
    <mergeCell ref="D976:E976"/>
    <mergeCell ref="G976:H976"/>
    <mergeCell ref="D977:E977"/>
    <mergeCell ref="G977:H977"/>
    <mergeCell ref="D978:E978"/>
    <mergeCell ref="G978:H978"/>
    <mergeCell ref="D979:E979"/>
    <mergeCell ref="G979:H979"/>
    <mergeCell ref="D980:E980"/>
    <mergeCell ref="G980:H980"/>
    <mergeCell ref="D981:E981"/>
    <mergeCell ref="G981:H981"/>
    <mergeCell ref="D982:E982"/>
    <mergeCell ref="G982:H982"/>
    <mergeCell ref="D983:E983"/>
    <mergeCell ref="G983:H983"/>
    <mergeCell ref="D966:E966"/>
    <mergeCell ref="G966:H966"/>
    <mergeCell ref="D967:E967"/>
    <mergeCell ref="G967:H967"/>
    <mergeCell ref="D968:E968"/>
    <mergeCell ref="G968:H968"/>
    <mergeCell ref="D969:E969"/>
    <mergeCell ref="G969:H969"/>
    <mergeCell ref="D970:E970"/>
    <mergeCell ref="G970:H970"/>
    <mergeCell ref="D971:E971"/>
    <mergeCell ref="G971:H971"/>
    <mergeCell ref="D972:E972"/>
    <mergeCell ref="G972:H972"/>
    <mergeCell ref="D973:E973"/>
    <mergeCell ref="G973:H973"/>
    <mergeCell ref="D974:E974"/>
    <mergeCell ref="G974:H974"/>
    <mergeCell ref="D957:E957"/>
    <mergeCell ref="G957:H957"/>
    <mergeCell ref="D958:E958"/>
    <mergeCell ref="G958:H958"/>
    <mergeCell ref="D959:E959"/>
    <mergeCell ref="G959:H959"/>
    <mergeCell ref="D960:E960"/>
    <mergeCell ref="G960:H960"/>
    <mergeCell ref="D961:E961"/>
    <mergeCell ref="G961:H961"/>
    <mergeCell ref="D962:E962"/>
    <mergeCell ref="G962:H962"/>
    <mergeCell ref="D963:E963"/>
    <mergeCell ref="G963:H963"/>
    <mergeCell ref="D964:E964"/>
    <mergeCell ref="G964:H964"/>
    <mergeCell ref="D965:E965"/>
    <mergeCell ref="G965:H965"/>
    <mergeCell ref="D948:E948"/>
    <mergeCell ref="G948:H948"/>
    <mergeCell ref="D949:E949"/>
    <mergeCell ref="G949:H949"/>
    <mergeCell ref="D950:E950"/>
    <mergeCell ref="G950:H950"/>
    <mergeCell ref="D951:E951"/>
    <mergeCell ref="G951:H951"/>
    <mergeCell ref="D952:E952"/>
    <mergeCell ref="G952:H952"/>
    <mergeCell ref="D953:E953"/>
    <mergeCell ref="G953:H953"/>
    <mergeCell ref="D954:E954"/>
    <mergeCell ref="G954:H954"/>
    <mergeCell ref="D955:E955"/>
    <mergeCell ref="G955:H955"/>
    <mergeCell ref="D956:E956"/>
    <mergeCell ref="G956:H956"/>
    <mergeCell ref="D939:E939"/>
    <mergeCell ref="G939:H939"/>
    <mergeCell ref="D940:E940"/>
    <mergeCell ref="G940:H940"/>
    <mergeCell ref="D941:E941"/>
    <mergeCell ref="G941:H941"/>
    <mergeCell ref="D942:E942"/>
    <mergeCell ref="G942:H942"/>
    <mergeCell ref="D943:E943"/>
    <mergeCell ref="G943:H943"/>
    <mergeCell ref="D944:E944"/>
    <mergeCell ref="G944:H944"/>
    <mergeCell ref="D945:E945"/>
    <mergeCell ref="G945:H945"/>
    <mergeCell ref="D946:E946"/>
    <mergeCell ref="G946:H946"/>
    <mergeCell ref="D947:E947"/>
    <mergeCell ref="G947:H947"/>
    <mergeCell ref="D930:E930"/>
    <mergeCell ref="G930:H930"/>
    <mergeCell ref="D931:E931"/>
    <mergeCell ref="G931:H931"/>
    <mergeCell ref="D932:E932"/>
    <mergeCell ref="G932:H932"/>
    <mergeCell ref="D933:E933"/>
    <mergeCell ref="G933:H933"/>
    <mergeCell ref="D934:E934"/>
    <mergeCell ref="G934:H934"/>
    <mergeCell ref="D935:E935"/>
    <mergeCell ref="G935:H935"/>
    <mergeCell ref="D936:E936"/>
    <mergeCell ref="G936:H936"/>
    <mergeCell ref="D937:E937"/>
    <mergeCell ref="G937:H937"/>
    <mergeCell ref="D938:E938"/>
    <mergeCell ref="G938:H938"/>
    <mergeCell ref="D921:E921"/>
    <mergeCell ref="G921:H921"/>
    <mergeCell ref="D922:E922"/>
    <mergeCell ref="G922:H922"/>
    <mergeCell ref="D923:E923"/>
    <mergeCell ref="G923:H923"/>
    <mergeCell ref="D924:E924"/>
    <mergeCell ref="G924:H924"/>
    <mergeCell ref="D925:E925"/>
    <mergeCell ref="G925:H925"/>
    <mergeCell ref="D926:E926"/>
    <mergeCell ref="G926:H926"/>
    <mergeCell ref="D927:E927"/>
    <mergeCell ref="G927:H927"/>
    <mergeCell ref="D928:E928"/>
    <mergeCell ref="G928:H928"/>
    <mergeCell ref="D929:E929"/>
    <mergeCell ref="G929:H929"/>
    <mergeCell ref="D912:E912"/>
    <mergeCell ref="G912:H912"/>
    <mergeCell ref="D913:E913"/>
    <mergeCell ref="G913:H913"/>
    <mergeCell ref="D914:E914"/>
    <mergeCell ref="G914:H914"/>
    <mergeCell ref="D915:E915"/>
    <mergeCell ref="G915:H915"/>
    <mergeCell ref="D916:E916"/>
    <mergeCell ref="G916:H916"/>
    <mergeCell ref="D917:E917"/>
    <mergeCell ref="G917:H917"/>
    <mergeCell ref="D918:E918"/>
    <mergeCell ref="G918:H918"/>
    <mergeCell ref="D919:E919"/>
    <mergeCell ref="G919:H919"/>
    <mergeCell ref="D920:E920"/>
    <mergeCell ref="G920:H920"/>
    <mergeCell ref="D903:E903"/>
    <mergeCell ref="G903:H903"/>
    <mergeCell ref="D904:E904"/>
    <mergeCell ref="G904:H904"/>
    <mergeCell ref="D905:E905"/>
    <mergeCell ref="G905:H905"/>
    <mergeCell ref="D906:E906"/>
    <mergeCell ref="G906:H906"/>
    <mergeCell ref="D907:E907"/>
    <mergeCell ref="G907:H907"/>
    <mergeCell ref="D908:E908"/>
    <mergeCell ref="G908:H908"/>
    <mergeCell ref="D909:E909"/>
    <mergeCell ref="G909:H909"/>
    <mergeCell ref="D910:E910"/>
    <mergeCell ref="G910:H910"/>
    <mergeCell ref="D911:E911"/>
    <mergeCell ref="G911:H911"/>
    <mergeCell ref="D894:E894"/>
    <mergeCell ref="G894:H894"/>
    <mergeCell ref="D895:E895"/>
    <mergeCell ref="G895:H895"/>
    <mergeCell ref="D896:E896"/>
    <mergeCell ref="G896:H896"/>
    <mergeCell ref="D897:E897"/>
    <mergeCell ref="G897:H897"/>
    <mergeCell ref="D898:E898"/>
    <mergeCell ref="G898:H898"/>
    <mergeCell ref="D899:E899"/>
    <mergeCell ref="G899:H899"/>
    <mergeCell ref="D900:E900"/>
    <mergeCell ref="G900:H900"/>
    <mergeCell ref="D901:E901"/>
    <mergeCell ref="G901:H901"/>
    <mergeCell ref="D902:E902"/>
    <mergeCell ref="G902:H902"/>
    <mergeCell ref="D885:E885"/>
    <mergeCell ref="G885:H885"/>
    <mergeCell ref="D886:E886"/>
    <mergeCell ref="G886:H886"/>
    <mergeCell ref="D887:E887"/>
    <mergeCell ref="G887:H887"/>
    <mergeCell ref="D888:E888"/>
    <mergeCell ref="G888:H888"/>
    <mergeCell ref="D889:E889"/>
    <mergeCell ref="G889:H889"/>
    <mergeCell ref="D890:E890"/>
    <mergeCell ref="G890:H890"/>
    <mergeCell ref="D891:E891"/>
    <mergeCell ref="G891:H891"/>
    <mergeCell ref="D892:E892"/>
    <mergeCell ref="G892:H892"/>
    <mergeCell ref="D893:E893"/>
    <mergeCell ref="G893:H893"/>
    <mergeCell ref="D876:E876"/>
    <mergeCell ref="G876:H876"/>
    <mergeCell ref="D877:E877"/>
    <mergeCell ref="G877:H877"/>
    <mergeCell ref="D878:E878"/>
    <mergeCell ref="G878:H878"/>
    <mergeCell ref="D879:E879"/>
    <mergeCell ref="G879:H879"/>
    <mergeCell ref="D880:E880"/>
    <mergeCell ref="G880:H880"/>
    <mergeCell ref="D881:E881"/>
    <mergeCell ref="G881:H881"/>
    <mergeCell ref="D882:E882"/>
    <mergeCell ref="G882:H882"/>
    <mergeCell ref="D883:E883"/>
    <mergeCell ref="G883:H883"/>
    <mergeCell ref="D884:E884"/>
    <mergeCell ref="G884:H884"/>
    <mergeCell ref="D867:E867"/>
    <mergeCell ref="G867:H867"/>
    <mergeCell ref="D868:E868"/>
    <mergeCell ref="G868:H868"/>
    <mergeCell ref="D869:E869"/>
    <mergeCell ref="G869:H869"/>
    <mergeCell ref="D870:E870"/>
    <mergeCell ref="G870:H870"/>
    <mergeCell ref="D871:E871"/>
    <mergeCell ref="G871:H871"/>
    <mergeCell ref="D872:E872"/>
    <mergeCell ref="G872:H872"/>
    <mergeCell ref="D873:E873"/>
    <mergeCell ref="G873:H873"/>
    <mergeCell ref="D874:E874"/>
    <mergeCell ref="G874:H874"/>
    <mergeCell ref="D875:E875"/>
    <mergeCell ref="G875:H875"/>
    <mergeCell ref="D858:E858"/>
    <mergeCell ref="G858:H858"/>
    <mergeCell ref="D859:E859"/>
    <mergeCell ref="G859:H859"/>
    <mergeCell ref="D860:E860"/>
    <mergeCell ref="G860:H860"/>
    <mergeCell ref="D861:E861"/>
    <mergeCell ref="G861:H861"/>
    <mergeCell ref="D862:E862"/>
    <mergeCell ref="G862:H862"/>
    <mergeCell ref="D863:E863"/>
    <mergeCell ref="G863:H863"/>
    <mergeCell ref="D864:E864"/>
    <mergeCell ref="G864:H864"/>
    <mergeCell ref="D865:E865"/>
    <mergeCell ref="G865:H865"/>
    <mergeCell ref="D866:E866"/>
    <mergeCell ref="G866:H866"/>
    <mergeCell ref="D849:E849"/>
    <mergeCell ref="G849:H849"/>
    <mergeCell ref="D850:E850"/>
    <mergeCell ref="G850:H850"/>
    <mergeCell ref="D851:E851"/>
    <mergeCell ref="G851:H851"/>
    <mergeCell ref="D852:E852"/>
    <mergeCell ref="G852:H852"/>
    <mergeCell ref="D853:E853"/>
    <mergeCell ref="G853:H853"/>
    <mergeCell ref="D854:E854"/>
    <mergeCell ref="G854:H854"/>
    <mergeCell ref="D855:E855"/>
    <mergeCell ref="G855:H855"/>
    <mergeCell ref="D856:E856"/>
    <mergeCell ref="G856:H856"/>
    <mergeCell ref="D857:E857"/>
    <mergeCell ref="G857:H857"/>
    <mergeCell ref="D840:E840"/>
    <mergeCell ref="G840:H840"/>
    <mergeCell ref="D841:E841"/>
    <mergeCell ref="G841:H841"/>
    <mergeCell ref="D842:E842"/>
    <mergeCell ref="G842:H842"/>
    <mergeCell ref="D843:E843"/>
    <mergeCell ref="G843:H843"/>
    <mergeCell ref="D844:E844"/>
    <mergeCell ref="G844:H844"/>
    <mergeCell ref="D845:E845"/>
    <mergeCell ref="G845:H845"/>
    <mergeCell ref="D846:E846"/>
    <mergeCell ref="G846:H846"/>
    <mergeCell ref="D847:E847"/>
    <mergeCell ref="G847:H847"/>
    <mergeCell ref="D848:E848"/>
    <mergeCell ref="G848:H848"/>
    <mergeCell ref="D831:E831"/>
    <mergeCell ref="G831:H831"/>
    <mergeCell ref="D832:E832"/>
    <mergeCell ref="G832:H832"/>
    <mergeCell ref="D833:E833"/>
    <mergeCell ref="G833:H833"/>
    <mergeCell ref="D834:E834"/>
    <mergeCell ref="G834:H834"/>
    <mergeCell ref="D835:E835"/>
    <mergeCell ref="G835:H835"/>
    <mergeCell ref="D836:E836"/>
    <mergeCell ref="G836:H836"/>
    <mergeCell ref="D837:E837"/>
    <mergeCell ref="G837:H837"/>
    <mergeCell ref="D838:E838"/>
    <mergeCell ref="G838:H838"/>
    <mergeCell ref="D839:E839"/>
    <mergeCell ref="G839:H839"/>
    <mergeCell ref="D822:E822"/>
    <mergeCell ref="G822:H822"/>
    <mergeCell ref="D823:E823"/>
    <mergeCell ref="G823:H823"/>
    <mergeCell ref="D824:E824"/>
    <mergeCell ref="G824:H824"/>
    <mergeCell ref="D825:E825"/>
    <mergeCell ref="G825:H825"/>
    <mergeCell ref="D826:E826"/>
    <mergeCell ref="G826:H826"/>
    <mergeCell ref="D827:E827"/>
    <mergeCell ref="G827:H827"/>
    <mergeCell ref="D828:E828"/>
    <mergeCell ref="G828:H828"/>
    <mergeCell ref="D829:E829"/>
    <mergeCell ref="G829:H829"/>
    <mergeCell ref="D830:E830"/>
    <mergeCell ref="G830:H830"/>
    <mergeCell ref="D813:E813"/>
    <mergeCell ref="G813:H813"/>
    <mergeCell ref="D814:E814"/>
    <mergeCell ref="G814:H814"/>
    <mergeCell ref="D815:E815"/>
    <mergeCell ref="G815:H815"/>
    <mergeCell ref="D816:E816"/>
    <mergeCell ref="G816:H816"/>
    <mergeCell ref="D817:E817"/>
    <mergeCell ref="G817:H817"/>
    <mergeCell ref="D818:E818"/>
    <mergeCell ref="G818:H818"/>
    <mergeCell ref="D819:E819"/>
    <mergeCell ref="G819:H819"/>
    <mergeCell ref="D820:E820"/>
    <mergeCell ref="G820:H820"/>
    <mergeCell ref="D821:E821"/>
    <mergeCell ref="G821:H821"/>
    <mergeCell ref="D804:E804"/>
    <mergeCell ref="G804:H804"/>
    <mergeCell ref="D805:E805"/>
    <mergeCell ref="G805:H805"/>
    <mergeCell ref="D806:E806"/>
    <mergeCell ref="G806:H806"/>
    <mergeCell ref="D807:E807"/>
    <mergeCell ref="G807:H807"/>
    <mergeCell ref="D808:E808"/>
    <mergeCell ref="G808:H808"/>
    <mergeCell ref="D809:E809"/>
    <mergeCell ref="G809:H809"/>
    <mergeCell ref="D810:E810"/>
    <mergeCell ref="G810:H810"/>
    <mergeCell ref="D811:E811"/>
    <mergeCell ref="G811:H811"/>
    <mergeCell ref="D812:E812"/>
    <mergeCell ref="G812:H812"/>
    <mergeCell ref="D795:E795"/>
    <mergeCell ref="G795:H795"/>
    <mergeCell ref="D796:E796"/>
    <mergeCell ref="G796:H796"/>
    <mergeCell ref="D797:E797"/>
    <mergeCell ref="G797:H797"/>
    <mergeCell ref="D798:E798"/>
    <mergeCell ref="G798:H798"/>
    <mergeCell ref="D799:E799"/>
    <mergeCell ref="G799:H799"/>
    <mergeCell ref="D800:E800"/>
    <mergeCell ref="G800:H800"/>
    <mergeCell ref="D801:E801"/>
    <mergeCell ref="G801:H801"/>
    <mergeCell ref="D802:E802"/>
    <mergeCell ref="G802:H802"/>
    <mergeCell ref="D803:E803"/>
    <mergeCell ref="G803:H803"/>
    <mergeCell ref="D786:E786"/>
    <mergeCell ref="G786:H786"/>
    <mergeCell ref="D787:E787"/>
    <mergeCell ref="G787:H787"/>
    <mergeCell ref="D788:E788"/>
    <mergeCell ref="G788:H788"/>
    <mergeCell ref="D789:E789"/>
    <mergeCell ref="G789:H789"/>
    <mergeCell ref="D790:E790"/>
    <mergeCell ref="G790:H790"/>
    <mergeCell ref="D791:E791"/>
    <mergeCell ref="G791:H791"/>
    <mergeCell ref="D792:E792"/>
    <mergeCell ref="G792:H792"/>
    <mergeCell ref="D793:E793"/>
    <mergeCell ref="G793:H793"/>
    <mergeCell ref="D794:E794"/>
    <mergeCell ref="G794:H794"/>
    <mergeCell ref="D777:E777"/>
    <mergeCell ref="G777:H777"/>
    <mergeCell ref="D778:E778"/>
    <mergeCell ref="G778:H778"/>
    <mergeCell ref="D779:E779"/>
    <mergeCell ref="G779:H779"/>
    <mergeCell ref="D780:E780"/>
    <mergeCell ref="G780:H780"/>
    <mergeCell ref="D781:E781"/>
    <mergeCell ref="G781:H781"/>
    <mergeCell ref="D782:E782"/>
    <mergeCell ref="G782:H782"/>
    <mergeCell ref="D783:E783"/>
    <mergeCell ref="G783:H783"/>
    <mergeCell ref="D784:E784"/>
    <mergeCell ref="G784:H784"/>
    <mergeCell ref="D785:E785"/>
    <mergeCell ref="G785:H785"/>
    <mergeCell ref="D768:E768"/>
    <mergeCell ref="G768:H768"/>
    <mergeCell ref="D769:E769"/>
    <mergeCell ref="G769:H769"/>
    <mergeCell ref="D770:E770"/>
    <mergeCell ref="G770:H770"/>
    <mergeCell ref="D771:E771"/>
    <mergeCell ref="G771:H771"/>
    <mergeCell ref="D772:E772"/>
    <mergeCell ref="G772:H772"/>
    <mergeCell ref="D773:E773"/>
    <mergeCell ref="G773:H773"/>
    <mergeCell ref="D774:E774"/>
    <mergeCell ref="G774:H774"/>
    <mergeCell ref="D775:E775"/>
    <mergeCell ref="G775:H775"/>
    <mergeCell ref="D776:E776"/>
    <mergeCell ref="G776:H776"/>
    <mergeCell ref="D759:E759"/>
    <mergeCell ref="G759:H759"/>
    <mergeCell ref="D760:E760"/>
    <mergeCell ref="G760:H760"/>
    <mergeCell ref="D761:E761"/>
    <mergeCell ref="G761:H761"/>
    <mergeCell ref="D762:E762"/>
    <mergeCell ref="G762:H762"/>
    <mergeCell ref="D763:E763"/>
    <mergeCell ref="G763:H763"/>
    <mergeCell ref="D764:E764"/>
    <mergeCell ref="G764:H764"/>
    <mergeCell ref="D765:E765"/>
    <mergeCell ref="G765:H765"/>
    <mergeCell ref="D766:E766"/>
    <mergeCell ref="G766:H766"/>
    <mergeCell ref="D767:E767"/>
    <mergeCell ref="G767:H767"/>
    <mergeCell ref="B750:C750"/>
    <mergeCell ref="D750:E750"/>
    <mergeCell ref="D751:E751"/>
    <mergeCell ref="G751:H751"/>
    <mergeCell ref="D752:E752"/>
    <mergeCell ref="G752:H752"/>
    <mergeCell ref="D753:E753"/>
    <mergeCell ref="G753:H753"/>
    <mergeCell ref="D754:E754"/>
    <mergeCell ref="G754:H754"/>
    <mergeCell ref="D755:E755"/>
    <mergeCell ref="G755:H755"/>
    <mergeCell ref="D756:E756"/>
    <mergeCell ref="G756:H756"/>
    <mergeCell ref="D757:E757"/>
    <mergeCell ref="G757:H757"/>
    <mergeCell ref="D758:E758"/>
    <mergeCell ref="G758:H758"/>
    <mergeCell ref="G750:H750"/>
    <mergeCell ref="D741:E741"/>
    <mergeCell ref="G741:H741"/>
    <mergeCell ref="D742:E742"/>
    <mergeCell ref="G742:H742"/>
    <mergeCell ref="D743:E743"/>
    <mergeCell ref="G743:H743"/>
    <mergeCell ref="D744:E744"/>
    <mergeCell ref="G744:H744"/>
    <mergeCell ref="D745:E745"/>
    <mergeCell ref="G745:H745"/>
    <mergeCell ref="D746:E746"/>
    <mergeCell ref="G746:H746"/>
    <mergeCell ref="D747:E747"/>
    <mergeCell ref="G747:H747"/>
    <mergeCell ref="B748:C748"/>
    <mergeCell ref="D748:E748"/>
    <mergeCell ref="D749:E749"/>
    <mergeCell ref="G749:H749"/>
    <mergeCell ref="G748:H748"/>
    <mergeCell ref="D732:E732"/>
    <mergeCell ref="G732:H732"/>
    <mergeCell ref="D733:E733"/>
    <mergeCell ref="G733:H733"/>
    <mergeCell ref="D734:E734"/>
    <mergeCell ref="G734:H734"/>
    <mergeCell ref="D735:E735"/>
    <mergeCell ref="G735:H735"/>
    <mergeCell ref="D736:E736"/>
    <mergeCell ref="G736:H736"/>
    <mergeCell ref="D737:E737"/>
    <mergeCell ref="G737:H737"/>
    <mergeCell ref="D738:E738"/>
    <mergeCell ref="G738:H738"/>
    <mergeCell ref="D739:E739"/>
    <mergeCell ref="G739:H739"/>
    <mergeCell ref="D740:E740"/>
    <mergeCell ref="G740:H740"/>
    <mergeCell ref="D723:E723"/>
    <mergeCell ref="G723:H723"/>
    <mergeCell ref="D724:E724"/>
    <mergeCell ref="G724:H724"/>
    <mergeCell ref="D725:E725"/>
    <mergeCell ref="G725:H725"/>
    <mergeCell ref="D726:E726"/>
    <mergeCell ref="G726:H726"/>
    <mergeCell ref="D727:E727"/>
    <mergeCell ref="G727:H727"/>
    <mergeCell ref="D728:E728"/>
    <mergeCell ref="G728:H728"/>
    <mergeCell ref="D729:E729"/>
    <mergeCell ref="G729:H729"/>
    <mergeCell ref="D730:E730"/>
    <mergeCell ref="G730:H730"/>
    <mergeCell ref="D731:E731"/>
    <mergeCell ref="G731:H731"/>
    <mergeCell ref="B714:C714"/>
    <mergeCell ref="D714:E714"/>
    <mergeCell ref="D715:E715"/>
    <mergeCell ref="G715:H715"/>
    <mergeCell ref="B716:C716"/>
    <mergeCell ref="D716:E716"/>
    <mergeCell ref="D717:E717"/>
    <mergeCell ref="G717:H717"/>
    <mergeCell ref="D718:E718"/>
    <mergeCell ref="G718:H718"/>
    <mergeCell ref="D719:E719"/>
    <mergeCell ref="G719:H719"/>
    <mergeCell ref="D720:E720"/>
    <mergeCell ref="G720:H720"/>
    <mergeCell ref="D721:E721"/>
    <mergeCell ref="G721:H721"/>
    <mergeCell ref="D722:E722"/>
    <mergeCell ref="G722:H722"/>
    <mergeCell ref="G716:H716"/>
    <mergeCell ref="G714:H714"/>
    <mergeCell ref="D705:E705"/>
    <mergeCell ref="G705:H705"/>
    <mergeCell ref="D706:E706"/>
    <mergeCell ref="G706:H706"/>
    <mergeCell ref="D707:E707"/>
    <mergeCell ref="G707:H707"/>
    <mergeCell ref="D708:E708"/>
    <mergeCell ref="G708:H708"/>
    <mergeCell ref="D709:E709"/>
    <mergeCell ref="G709:H709"/>
    <mergeCell ref="D710:E710"/>
    <mergeCell ref="G710:H710"/>
    <mergeCell ref="D711:E711"/>
    <mergeCell ref="G711:H711"/>
    <mergeCell ref="D712:E712"/>
    <mergeCell ref="G712:H712"/>
    <mergeCell ref="D713:E713"/>
    <mergeCell ref="G713:H713"/>
    <mergeCell ref="D696:E696"/>
    <mergeCell ref="G696:H696"/>
    <mergeCell ref="D697:E697"/>
    <mergeCell ref="G697:H697"/>
    <mergeCell ref="D698:E698"/>
    <mergeCell ref="G698:H698"/>
    <mergeCell ref="D699:E699"/>
    <mergeCell ref="G699:H699"/>
    <mergeCell ref="D700:E700"/>
    <mergeCell ref="G700:H700"/>
    <mergeCell ref="D701:E701"/>
    <mergeCell ref="G701:H701"/>
    <mergeCell ref="D702:E702"/>
    <mergeCell ref="G702:H702"/>
    <mergeCell ref="D703:E703"/>
    <mergeCell ref="G703:H703"/>
    <mergeCell ref="D704:E704"/>
    <mergeCell ref="G704:H704"/>
    <mergeCell ref="D687:E687"/>
    <mergeCell ref="G687:H687"/>
    <mergeCell ref="D688:E688"/>
    <mergeCell ref="G688:H688"/>
    <mergeCell ref="D689:E689"/>
    <mergeCell ref="G689:H689"/>
    <mergeCell ref="D690:E690"/>
    <mergeCell ref="G690:H690"/>
    <mergeCell ref="D691:E691"/>
    <mergeCell ref="G691:H691"/>
    <mergeCell ref="D692:E692"/>
    <mergeCell ref="G692:H692"/>
    <mergeCell ref="D693:E693"/>
    <mergeCell ref="G693:H693"/>
    <mergeCell ref="D694:E694"/>
    <mergeCell ref="G694:H694"/>
    <mergeCell ref="D695:E695"/>
    <mergeCell ref="G695:H695"/>
    <mergeCell ref="D678:E678"/>
    <mergeCell ref="G678:H678"/>
    <mergeCell ref="D679:E679"/>
    <mergeCell ref="G679:H679"/>
    <mergeCell ref="D680:E680"/>
    <mergeCell ref="G680:H680"/>
    <mergeCell ref="D681:E681"/>
    <mergeCell ref="G681:H681"/>
    <mergeCell ref="D682:E682"/>
    <mergeCell ref="G682:H682"/>
    <mergeCell ref="D683:E683"/>
    <mergeCell ref="G683:H683"/>
    <mergeCell ref="D684:E684"/>
    <mergeCell ref="G684:H684"/>
    <mergeCell ref="D685:E685"/>
    <mergeCell ref="G685:H685"/>
    <mergeCell ref="D686:E686"/>
    <mergeCell ref="G686:H686"/>
    <mergeCell ref="D669:E669"/>
    <mergeCell ref="G669:H669"/>
    <mergeCell ref="D670:E670"/>
    <mergeCell ref="G670:H670"/>
    <mergeCell ref="D671:E671"/>
    <mergeCell ref="G671:H671"/>
    <mergeCell ref="D672:E672"/>
    <mergeCell ref="G672:H672"/>
    <mergeCell ref="D673:E673"/>
    <mergeCell ref="G673:H673"/>
    <mergeCell ref="D674:E674"/>
    <mergeCell ref="G674:H674"/>
    <mergeCell ref="D675:E675"/>
    <mergeCell ref="G675:H675"/>
    <mergeCell ref="D676:E676"/>
    <mergeCell ref="G676:H676"/>
    <mergeCell ref="D677:E677"/>
    <mergeCell ref="G677:H677"/>
    <mergeCell ref="D660:E660"/>
    <mergeCell ref="G660:H660"/>
    <mergeCell ref="D661:E661"/>
    <mergeCell ref="G661:H661"/>
    <mergeCell ref="D662:E662"/>
    <mergeCell ref="G662:H662"/>
    <mergeCell ref="D663:E663"/>
    <mergeCell ref="G663:H663"/>
    <mergeCell ref="D664:E664"/>
    <mergeCell ref="G664:H664"/>
    <mergeCell ref="D665:E665"/>
    <mergeCell ref="G665:H665"/>
    <mergeCell ref="D666:E666"/>
    <mergeCell ref="G666:H666"/>
    <mergeCell ref="D667:E667"/>
    <mergeCell ref="G667:H667"/>
    <mergeCell ref="D668:E668"/>
    <mergeCell ref="G668:H668"/>
    <mergeCell ref="B651:C651"/>
    <mergeCell ref="D651:E651"/>
    <mergeCell ref="D652:E652"/>
    <mergeCell ref="G652:H652"/>
    <mergeCell ref="B653:C653"/>
    <mergeCell ref="D653:E653"/>
    <mergeCell ref="D654:E654"/>
    <mergeCell ref="G654:H654"/>
    <mergeCell ref="B655:C655"/>
    <mergeCell ref="D655:E655"/>
    <mergeCell ref="D656:E656"/>
    <mergeCell ref="G656:H656"/>
    <mergeCell ref="B657:C657"/>
    <mergeCell ref="D657:E657"/>
    <mergeCell ref="D658:E658"/>
    <mergeCell ref="G658:H658"/>
    <mergeCell ref="D659:E659"/>
    <mergeCell ref="G659:H659"/>
    <mergeCell ref="G657:H657"/>
    <mergeCell ref="G655:H655"/>
    <mergeCell ref="G653:H653"/>
    <mergeCell ref="G651:H651"/>
    <mergeCell ref="D642:E642"/>
    <mergeCell ref="G642:H642"/>
    <mergeCell ref="D643:E643"/>
    <mergeCell ref="G643:H643"/>
    <mergeCell ref="D644:E644"/>
    <mergeCell ref="G644:H644"/>
    <mergeCell ref="D645:E645"/>
    <mergeCell ref="G645:H645"/>
    <mergeCell ref="D646:E646"/>
    <mergeCell ref="G646:H646"/>
    <mergeCell ref="D647:E647"/>
    <mergeCell ref="G647:H647"/>
    <mergeCell ref="D648:E648"/>
    <mergeCell ref="G648:H648"/>
    <mergeCell ref="D649:E649"/>
    <mergeCell ref="G649:H649"/>
    <mergeCell ref="D650:E650"/>
    <mergeCell ref="G650:H650"/>
    <mergeCell ref="D633:E633"/>
    <mergeCell ref="G633:H633"/>
    <mergeCell ref="B634:C634"/>
    <mergeCell ref="D634:E634"/>
    <mergeCell ref="D635:E635"/>
    <mergeCell ref="G635:H635"/>
    <mergeCell ref="D636:E636"/>
    <mergeCell ref="G636:H636"/>
    <mergeCell ref="B637:C637"/>
    <mergeCell ref="D637:E637"/>
    <mergeCell ref="D638:E638"/>
    <mergeCell ref="G638:H638"/>
    <mergeCell ref="D639:E639"/>
    <mergeCell ref="G639:H639"/>
    <mergeCell ref="D640:E640"/>
    <mergeCell ref="G640:H640"/>
    <mergeCell ref="D641:E641"/>
    <mergeCell ref="G641:H641"/>
    <mergeCell ref="G637:H637"/>
    <mergeCell ref="G634:H634"/>
    <mergeCell ref="D624:E624"/>
    <mergeCell ref="G624:H624"/>
    <mergeCell ref="D625:E625"/>
    <mergeCell ref="G625:H625"/>
    <mergeCell ref="D626:E626"/>
    <mergeCell ref="G626:H626"/>
    <mergeCell ref="D627:E627"/>
    <mergeCell ref="G627:H627"/>
    <mergeCell ref="D628:E628"/>
    <mergeCell ref="G628:H628"/>
    <mergeCell ref="D629:E629"/>
    <mergeCell ref="G629:H629"/>
    <mergeCell ref="D630:E630"/>
    <mergeCell ref="G630:H630"/>
    <mergeCell ref="D631:E631"/>
    <mergeCell ref="G631:H631"/>
    <mergeCell ref="D632:E632"/>
    <mergeCell ref="G632:H632"/>
    <mergeCell ref="B615:C615"/>
    <mergeCell ref="D615:E615"/>
    <mergeCell ref="D616:E616"/>
    <mergeCell ref="G616:H616"/>
    <mergeCell ref="B617:C617"/>
    <mergeCell ref="D617:E617"/>
    <mergeCell ref="D618:E618"/>
    <mergeCell ref="G618:H618"/>
    <mergeCell ref="B619:C619"/>
    <mergeCell ref="D619:E619"/>
    <mergeCell ref="D620:E620"/>
    <mergeCell ref="G620:H620"/>
    <mergeCell ref="D621:E621"/>
    <mergeCell ref="G621:H621"/>
    <mergeCell ref="D622:E622"/>
    <mergeCell ref="G622:H622"/>
    <mergeCell ref="B623:C623"/>
    <mergeCell ref="D623:E623"/>
    <mergeCell ref="G623:H623"/>
    <mergeCell ref="G619:H619"/>
    <mergeCell ref="G617:H617"/>
    <mergeCell ref="G615:H615"/>
    <mergeCell ref="D606:E606"/>
    <mergeCell ref="G606:H606"/>
    <mergeCell ref="D607:E607"/>
    <mergeCell ref="G607:H607"/>
    <mergeCell ref="D608:E608"/>
    <mergeCell ref="G608:H608"/>
    <mergeCell ref="D609:E609"/>
    <mergeCell ref="G609:H609"/>
    <mergeCell ref="D610:E610"/>
    <mergeCell ref="G610:H610"/>
    <mergeCell ref="D611:E611"/>
    <mergeCell ref="G611:H611"/>
    <mergeCell ref="D612:E612"/>
    <mergeCell ref="G612:H612"/>
    <mergeCell ref="D613:E613"/>
    <mergeCell ref="G613:H613"/>
    <mergeCell ref="D614:E614"/>
    <mergeCell ref="G614:H614"/>
    <mergeCell ref="D597:E597"/>
    <mergeCell ref="G597:H597"/>
    <mergeCell ref="D598:E598"/>
    <mergeCell ref="G598:H598"/>
    <mergeCell ref="D599:E599"/>
    <mergeCell ref="G599:H599"/>
    <mergeCell ref="D600:E600"/>
    <mergeCell ref="G600:H600"/>
    <mergeCell ref="D601:E601"/>
    <mergeCell ref="G601:H601"/>
    <mergeCell ref="D602:E602"/>
    <mergeCell ref="G602:H602"/>
    <mergeCell ref="D603:E603"/>
    <mergeCell ref="G603:H603"/>
    <mergeCell ref="D604:E604"/>
    <mergeCell ref="G604:H604"/>
    <mergeCell ref="D605:E605"/>
    <mergeCell ref="G605:H605"/>
    <mergeCell ref="D588:E588"/>
    <mergeCell ref="G588:H588"/>
    <mergeCell ref="D589:E589"/>
    <mergeCell ref="G589:H589"/>
    <mergeCell ref="D590:E590"/>
    <mergeCell ref="G590:H590"/>
    <mergeCell ref="D591:E591"/>
    <mergeCell ref="G591:H591"/>
    <mergeCell ref="D592:E592"/>
    <mergeCell ref="G592:H592"/>
    <mergeCell ref="D593:E593"/>
    <mergeCell ref="G593:H593"/>
    <mergeCell ref="B594:C594"/>
    <mergeCell ref="D594:E594"/>
    <mergeCell ref="D595:E595"/>
    <mergeCell ref="G595:H595"/>
    <mergeCell ref="D596:E596"/>
    <mergeCell ref="G596:H596"/>
    <mergeCell ref="G594:H594"/>
    <mergeCell ref="D579:E579"/>
    <mergeCell ref="G579:H579"/>
    <mergeCell ref="D580:E580"/>
    <mergeCell ref="G580:H580"/>
    <mergeCell ref="D581:E581"/>
    <mergeCell ref="G581:H581"/>
    <mergeCell ref="D582:E582"/>
    <mergeCell ref="G582:H582"/>
    <mergeCell ref="B583:C583"/>
    <mergeCell ref="D583:E583"/>
    <mergeCell ref="D584:E584"/>
    <mergeCell ref="G584:H584"/>
    <mergeCell ref="D585:E585"/>
    <mergeCell ref="G585:H585"/>
    <mergeCell ref="D586:E586"/>
    <mergeCell ref="G586:H586"/>
    <mergeCell ref="B587:C587"/>
    <mergeCell ref="D587:E587"/>
    <mergeCell ref="G587:H587"/>
    <mergeCell ref="G583:H583"/>
    <mergeCell ref="D570:E570"/>
    <mergeCell ref="G570:H570"/>
    <mergeCell ref="D571:E571"/>
    <mergeCell ref="G571:H571"/>
    <mergeCell ref="D572:E572"/>
    <mergeCell ref="G572:H572"/>
    <mergeCell ref="D573:E573"/>
    <mergeCell ref="G573:H573"/>
    <mergeCell ref="D574:E574"/>
    <mergeCell ref="G574:H574"/>
    <mergeCell ref="D575:E575"/>
    <mergeCell ref="G575:H575"/>
    <mergeCell ref="D576:E576"/>
    <mergeCell ref="G576:H576"/>
    <mergeCell ref="D577:E577"/>
    <mergeCell ref="G577:H577"/>
    <mergeCell ref="D578:E578"/>
    <mergeCell ref="G578:H578"/>
    <mergeCell ref="D561:E561"/>
    <mergeCell ref="G561:H561"/>
    <mergeCell ref="D562:E562"/>
    <mergeCell ref="G562:H562"/>
    <mergeCell ref="D563:E563"/>
    <mergeCell ref="G563:H563"/>
    <mergeCell ref="D564:E564"/>
    <mergeCell ref="G564:H564"/>
    <mergeCell ref="D565:E565"/>
    <mergeCell ref="G565:H565"/>
    <mergeCell ref="D566:E566"/>
    <mergeCell ref="G566:H566"/>
    <mergeCell ref="D567:E567"/>
    <mergeCell ref="G567:H567"/>
    <mergeCell ref="D568:E568"/>
    <mergeCell ref="G568:H568"/>
    <mergeCell ref="D569:E569"/>
    <mergeCell ref="G569:H569"/>
    <mergeCell ref="D552:E552"/>
    <mergeCell ref="G552:H552"/>
    <mergeCell ref="D553:E553"/>
    <mergeCell ref="G553:H553"/>
    <mergeCell ref="D554:E554"/>
    <mergeCell ref="G554:H554"/>
    <mergeCell ref="D555:E555"/>
    <mergeCell ref="G555:H555"/>
    <mergeCell ref="D556:E556"/>
    <mergeCell ref="G556:H556"/>
    <mergeCell ref="D557:E557"/>
    <mergeCell ref="G557:H557"/>
    <mergeCell ref="D558:E558"/>
    <mergeCell ref="G558:H558"/>
    <mergeCell ref="D559:E559"/>
    <mergeCell ref="G559:H559"/>
    <mergeCell ref="D560:E560"/>
    <mergeCell ref="G560:H560"/>
    <mergeCell ref="D543:E543"/>
    <mergeCell ref="G543:H543"/>
    <mergeCell ref="D544:E544"/>
    <mergeCell ref="G544:H544"/>
    <mergeCell ref="D545:E545"/>
    <mergeCell ref="G545:H545"/>
    <mergeCell ref="D546:E546"/>
    <mergeCell ref="G546:H546"/>
    <mergeCell ref="D547:E547"/>
    <mergeCell ref="G547:H547"/>
    <mergeCell ref="D548:E548"/>
    <mergeCell ref="G548:H548"/>
    <mergeCell ref="D549:E549"/>
    <mergeCell ref="G549:H549"/>
    <mergeCell ref="D550:E550"/>
    <mergeCell ref="G550:H550"/>
    <mergeCell ref="D551:E551"/>
    <mergeCell ref="G551:H551"/>
    <mergeCell ref="D534:E534"/>
    <mergeCell ref="G534:H534"/>
    <mergeCell ref="D535:E535"/>
    <mergeCell ref="G535:H535"/>
    <mergeCell ref="D536:E536"/>
    <mergeCell ref="G536:H536"/>
    <mergeCell ref="D537:E537"/>
    <mergeCell ref="G537:H537"/>
    <mergeCell ref="D538:E538"/>
    <mergeCell ref="G538:H538"/>
    <mergeCell ref="D539:E539"/>
    <mergeCell ref="G539:H539"/>
    <mergeCell ref="D540:E540"/>
    <mergeCell ref="G540:H540"/>
    <mergeCell ref="D541:E541"/>
    <mergeCell ref="G541:H541"/>
    <mergeCell ref="D542:E542"/>
    <mergeCell ref="G542:H542"/>
    <mergeCell ref="D525:E525"/>
    <mergeCell ref="G525:H525"/>
    <mergeCell ref="D526:E526"/>
    <mergeCell ref="G526:H526"/>
    <mergeCell ref="D527:E527"/>
    <mergeCell ref="G527:H527"/>
    <mergeCell ref="D528:E528"/>
    <mergeCell ref="G528:H528"/>
    <mergeCell ref="D529:E529"/>
    <mergeCell ref="G529:H529"/>
    <mergeCell ref="D530:E530"/>
    <mergeCell ref="G530:H530"/>
    <mergeCell ref="D531:E531"/>
    <mergeCell ref="G531:H531"/>
    <mergeCell ref="D532:E532"/>
    <mergeCell ref="G532:H532"/>
    <mergeCell ref="D533:E533"/>
    <mergeCell ref="G533:H533"/>
    <mergeCell ref="D516:E516"/>
    <mergeCell ref="G516:H516"/>
    <mergeCell ref="D517:E517"/>
    <mergeCell ref="G517:H517"/>
    <mergeCell ref="D518:E518"/>
    <mergeCell ref="G518:H518"/>
    <mergeCell ref="D519:E519"/>
    <mergeCell ref="G519:H519"/>
    <mergeCell ref="D520:E520"/>
    <mergeCell ref="G520:H520"/>
    <mergeCell ref="D521:E521"/>
    <mergeCell ref="G521:H521"/>
    <mergeCell ref="D522:E522"/>
    <mergeCell ref="G522:H522"/>
    <mergeCell ref="D523:E523"/>
    <mergeCell ref="G523:H523"/>
    <mergeCell ref="D524:E524"/>
    <mergeCell ref="G524:H524"/>
    <mergeCell ref="D507:E507"/>
    <mergeCell ref="G507:H507"/>
    <mergeCell ref="D508:E508"/>
    <mergeCell ref="G508:H508"/>
    <mergeCell ref="D509:E509"/>
    <mergeCell ref="G509:H509"/>
    <mergeCell ref="D510:E510"/>
    <mergeCell ref="G510:H510"/>
    <mergeCell ref="D511:E511"/>
    <mergeCell ref="G511:H511"/>
    <mergeCell ref="D512:E512"/>
    <mergeCell ref="G512:H512"/>
    <mergeCell ref="D513:E513"/>
    <mergeCell ref="G513:H513"/>
    <mergeCell ref="D514:E514"/>
    <mergeCell ref="G514:H514"/>
    <mergeCell ref="D515:E515"/>
    <mergeCell ref="G515:H515"/>
    <mergeCell ref="D498:E498"/>
    <mergeCell ref="G498:H498"/>
    <mergeCell ref="D499:E499"/>
    <mergeCell ref="G499:H499"/>
    <mergeCell ref="D500:E500"/>
    <mergeCell ref="G500:H500"/>
    <mergeCell ref="D501:E501"/>
    <mergeCell ref="G501:H501"/>
    <mergeCell ref="D502:E502"/>
    <mergeCell ref="G502:H502"/>
    <mergeCell ref="D503:E503"/>
    <mergeCell ref="G503:H503"/>
    <mergeCell ref="D504:E504"/>
    <mergeCell ref="G504:H504"/>
    <mergeCell ref="D505:E505"/>
    <mergeCell ref="G505:H505"/>
    <mergeCell ref="D506:E506"/>
    <mergeCell ref="G506:H506"/>
    <mergeCell ref="D489:E489"/>
    <mergeCell ref="G489:H489"/>
    <mergeCell ref="D490:E490"/>
    <mergeCell ref="G490:H490"/>
    <mergeCell ref="D491:E491"/>
    <mergeCell ref="G491:H491"/>
    <mergeCell ref="D492:E492"/>
    <mergeCell ref="G492:H492"/>
    <mergeCell ref="D493:E493"/>
    <mergeCell ref="G493:H493"/>
    <mergeCell ref="D494:E494"/>
    <mergeCell ref="G494:H494"/>
    <mergeCell ref="D495:E495"/>
    <mergeCell ref="G495:H495"/>
    <mergeCell ref="D496:E496"/>
    <mergeCell ref="G496:H496"/>
    <mergeCell ref="D497:E497"/>
    <mergeCell ref="G497:H497"/>
    <mergeCell ref="D480:E480"/>
    <mergeCell ref="G480:H480"/>
    <mergeCell ref="D481:E481"/>
    <mergeCell ref="G481:H481"/>
    <mergeCell ref="D482:E482"/>
    <mergeCell ref="G482:H482"/>
    <mergeCell ref="D483:E483"/>
    <mergeCell ref="G483:H483"/>
    <mergeCell ref="D484:E484"/>
    <mergeCell ref="G484:H484"/>
    <mergeCell ref="D485:E485"/>
    <mergeCell ref="G485:H485"/>
    <mergeCell ref="D486:E486"/>
    <mergeCell ref="G486:H486"/>
    <mergeCell ref="D487:E487"/>
    <mergeCell ref="G487:H487"/>
    <mergeCell ref="D488:E488"/>
    <mergeCell ref="G488:H488"/>
    <mergeCell ref="D471:E471"/>
    <mergeCell ref="G471:H471"/>
    <mergeCell ref="D472:E472"/>
    <mergeCell ref="G472:H472"/>
    <mergeCell ref="D473:E473"/>
    <mergeCell ref="G473:H473"/>
    <mergeCell ref="D474:E474"/>
    <mergeCell ref="G474:H474"/>
    <mergeCell ref="D475:E475"/>
    <mergeCell ref="G475:H475"/>
    <mergeCell ref="D476:E476"/>
    <mergeCell ref="G476:H476"/>
    <mergeCell ref="D477:E477"/>
    <mergeCell ref="G477:H477"/>
    <mergeCell ref="D478:E478"/>
    <mergeCell ref="G478:H478"/>
    <mergeCell ref="D479:E479"/>
    <mergeCell ref="G479:H479"/>
    <mergeCell ref="D462:E462"/>
    <mergeCell ref="G462:H462"/>
    <mergeCell ref="D463:E463"/>
    <mergeCell ref="G463:H463"/>
    <mergeCell ref="D464:E464"/>
    <mergeCell ref="G464:H464"/>
    <mergeCell ref="D465:E465"/>
    <mergeCell ref="G465:H465"/>
    <mergeCell ref="D466:E466"/>
    <mergeCell ref="G466:H466"/>
    <mergeCell ref="D467:E467"/>
    <mergeCell ref="G467:H467"/>
    <mergeCell ref="D468:E468"/>
    <mergeCell ref="G468:H468"/>
    <mergeCell ref="D469:E469"/>
    <mergeCell ref="G469:H469"/>
    <mergeCell ref="D470:E470"/>
    <mergeCell ref="G470:H470"/>
    <mergeCell ref="D453:E453"/>
    <mergeCell ref="G453:H453"/>
    <mergeCell ref="D454:E454"/>
    <mergeCell ref="G454:H454"/>
    <mergeCell ref="D455:E455"/>
    <mergeCell ref="G455:H455"/>
    <mergeCell ref="D456:E456"/>
    <mergeCell ref="G456:H456"/>
    <mergeCell ref="D457:E457"/>
    <mergeCell ref="G457:H457"/>
    <mergeCell ref="B458:C458"/>
    <mergeCell ref="D458:E458"/>
    <mergeCell ref="D459:E459"/>
    <mergeCell ref="G459:H459"/>
    <mergeCell ref="D460:E460"/>
    <mergeCell ref="G460:H460"/>
    <mergeCell ref="D461:E461"/>
    <mergeCell ref="G461:H461"/>
    <mergeCell ref="G458:H458"/>
    <mergeCell ref="D444:E444"/>
    <mergeCell ref="G444:H444"/>
    <mergeCell ref="D445:E445"/>
    <mergeCell ref="G445:H445"/>
    <mergeCell ref="D446:E446"/>
    <mergeCell ref="G446:H446"/>
    <mergeCell ref="D447:E447"/>
    <mergeCell ref="G447:H447"/>
    <mergeCell ref="D448:E448"/>
    <mergeCell ref="G448:H448"/>
    <mergeCell ref="D449:E449"/>
    <mergeCell ref="G449:H449"/>
    <mergeCell ref="D450:E450"/>
    <mergeCell ref="G450:H450"/>
    <mergeCell ref="D451:E451"/>
    <mergeCell ref="G451:H451"/>
    <mergeCell ref="B452:C452"/>
    <mergeCell ref="D452:E452"/>
    <mergeCell ref="G452:H452"/>
    <mergeCell ref="D435:E435"/>
    <mergeCell ref="G435:H435"/>
    <mergeCell ref="B436:C436"/>
    <mergeCell ref="D436:E436"/>
    <mergeCell ref="D437:E437"/>
    <mergeCell ref="G437:H437"/>
    <mergeCell ref="B438:C438"/>
    <mergeCell ref="D438:E438"/>
    <mergeCell ref="D439:E439"/>
    <mergeCell ref="G439:H439"/>
    <mergeCell ref="D440:E440"/>
    <mergeCell ref="G440:H440"/>
    <mergeCell ref="D441:E441"/>
    <mergeCell ref="G441:H441"/>
    <mergeCell ref="D442:E442"/>
    <mergeCell ref="G442:H442"/>
    <mergeCell ref="D443:E443"/>
    <mergeCell ref="G443:H443"/>
    <mergeCell ref="G436:H436"/>
    <mergeCell ref="G438:H438"/>
    <mergeCell ref="D426:E426"/>
    <mergeCell ref="G426:H426"/>
    <mergeCell ref="D427:E427"/>
    <mergeCell ref="G427:H427"/>
    <mergeCell ref="D428:E428"/>
    <mergeCell ref="G428:H428"/>
    <mergeCell ref="B429:C429"/>
    <mergeCell ref="D429:E429"/>
    <mergeCell ref="D430:E430"/>
    <mergeCell ref="G430:H430"/>
    <mergeCell ref="D431:E431"/>
    <mergeCell ref="G431:H431"/>
    <mergeCell ref="D432:E432"/>
    <mergeCell ref="G432:H432"/>
    <mergeCell ref="D433:E433"/>
    <mergeCell ref="G433:H433"/>
    <mergeCell ref="B434:C434"/>
    <mergeCell ref="D434:E434"/>
    <mergeCell ref="G434:H434"/>
    <mergeCell ref="G429:H429"/>
    <mergeCell ref="D417:E417"/>
    <mergeCell ref="G417:H417"/>
    <mergeCell ref="D418:E418"/>
    <mergeCell ref="G418:H418"/>
    <mergeCell ref="D419:E419"/>
    <mergeCell ref="G419:H419"/>
    <mergeCell ref="D420:E420"/>
    <mergeCell ref="G420:H420"/>
    <mergeCell ref="B421:C421"/>
    <mergeCell ref="D421:E421"/>
    <mergeCell ref="D422:E422"/>
    <mergeCell ref="G422:H422"/>
    <mergeCell ref="D423:E423"/>
    <mergeCell ref="G423:H423"/>
    <mergeCell ref="D424:E424"/>
    <mergeCell ref="G424:H424"/>
    <mergeCell ref="B425:C425"/>
    <mergeCell ref="D425:E425"/>
    <mergeCell ref="G425:H425"/>
    <mergeCell ref="G421:H421"/>
    <mergeCell ref="D408:E408"/>
    <mergeCell ref="G408:H408"/>
    <mergeCell ref="D409:E409"/>
    <mergeCell ref="G409:H409"/>
    <mergeCell ref="D410:E410"/>
    <mergeCell ref="G410:H410"/>
    <mergeCell ref="D411:E411"/>
    <mergeCell ref="G411:H411"/>
    <mergeCell ref="D412:E412"/>
    <mergeCell ref="G412:H412"/>
    <mergeCell ref="D413:E413"/>
    <mergeCell ref="G413:H413"/>
    <mergeCell ref="D414:E414"/>
    <mergeCell ref="G414:H414"/>
    <mergeCell ref="D415:E415"/>
    <mergeCell ref="G415:H415"/>
    <mergeCell ref="D416:E416"/>
    <mergeCell ref="G416:H416"/>
    <mergeCell ref="D399:E399"/>
    <mergeCell ref="G399:H399"/>
    <mergeCell ref="D400:E400"/>
    <mergeCell ref="G400:H400"/>
    <mergeCell ref="D401:E401"/>
    <mergeCell ref="G401:H401"/>
    <mergeCell ref="D402:E402"/>
    <mergeCell ref="G402:H402"/>
    <mergeCell ref="D403:E403"/>
    <mergeCell ref="G403:H403"/>
    <mergeCell ref="D404:E404"/>
    <mergeCell ref="G404:H404"/>
    <mergeCell ref="D405:E405"/>
    <mergeCell ref="G405:H405"/>
    <mergeCell ref="D406:E406"/>
    <mergeCell ref="G406:H406"/>
    <mergeCell ref="D407:E407"/>
    <mergeCell ref="G407:H407"/>
    <mergeCell ref="D390:E390"/>
    <mergeCell ref="G390:H390"/>
    <mergeCell ref="D391:E391"/>
    <mergeCell ref="G391:H391"/>
    <mergeCell ref="D392:E392"/>
    <mergeCell ref="G392:H392"/>
    <mergeCell ref="D393:E393"/>
    <mergeCell ref="G393:H393"/>
    <mergeCell ref="D394:E394"/>
    <mergeCell ref="G394:H394"/>
    <mergeCell ref="D395:E395"/>
    <mergeCell ref="G395:H395"/>
    <mergeCell ref="D396:E396"/>
    <mergeCell ref="G396:H396"/>
    <mergeCell ref="D397:E397"/>
    <mergeCell ref="G397:H397"/>
    <mergeCell ref="D398:E398"/>
    <mergeCell ref="G398:H398"/>
    <mergeCell ref="B381:C381"/>
    <mergeCell ref="D381:E381"/>
    <mergeCell ref="D382:E382"/>
    <mergeCell ref="G382:H382"/>
    <mergeCell ref="D383:E383"/>
    <mergeCell ref="G383:H383"/>
    <mergeCell ref="D384:E384"/>
    <mergeCell ref="G384:H384"/>
    <mergeCell ref="D385:E385"/>
    <mergeCell ref="G385:H385"/>
    <mergeCell ref="D386:E386"/>
    <mergeCell ref="G386:H386"/>
    <mergeCell ref="D387:E387"/>
    <mergeCell ref="G387:H387"/>
    <mergeCell ref="D388:E388"/>
    <mergeCell ref="G388:H388"/>
    <mergeCell ref="D389:E389"/>
    <mergeCell ref="G389:H389"/>
    <mergeCell ref="G381:H381"/>
    <mergeCell ref="D372:E372"/>
    <mergeCell ref="G372:H372"/>
    <mergeCell ref="B373:C373"/>
    <mergeCell ref="D373:E373"/>
    <mergeCell ref="D374:E374"/>
    <mergeCell ref="G374:H374"/>
    <mergeCell ref="D375:E375"/>
    <mergeCell ref="G375:H375"/>
    <mergeCell ref="B376:C376"/>
    <mergeCell ref="D376:E376"/>
    <mergeCell ref="D377:E377"/>
    <mergeCell ref="G377:H377"/>
    <mergeCell ref="D378:E378"/>
    <mergeCell ref="G378:H378"/>
    <mergeCell ref="B379:C379"/>
    <mergeCell ref="D379:E379"/>
    <mergeCell ref="D380:E380"/>
    <mergeCell ref="G380:H380"/>
    <mergeCell ref="G379:H379"/>
    <mergeCell ref="G376:H376"/>
    <mergeCell ref="G373:H373"/>
    <mergeCell ref="D363:E363"/>
    <mergeCell ref="G363:H363"/>
    <mergeCell ref="D364:E364"/>
    <mergeCell ref="G364:H364"/>
    <mergeCell ref="D365:E365"/>
    <mergeCell ref="G365:H365"/>
    <mergeCell ref="D366:E366"/>
    <mergeCell ref="G366:H366"/>
    <mergeCell ref="B367:C367"/>
    <mergeCell ref="D367:E367"/>
    <mergeCell ref="D368:E368"/>
    <mergeCell ref="G368:H368"/>
    <mergeCell ref="B369:C369"/>
    <mergeCell ref="D369:E369"/>
    <mergeCell ref="D370:E370"/>
    <mergeCell ref="G370:H370"/>
    <mergeCell ref="B371:C371"/>
    <mergeCell ref="D371:E371"/>
    <mergeCell ref="G371:H371"/>
    <mergeCell ref="G369:H369"/>
    <mergeCell ref="G367:H367"/>
    <mergeCell ref="D354:E354"/>
    <mergeCell ref="G354:H354"/>
    <mergeCell ref="D355:E355"/>
    <mergeCell ref="G355:H355"/>
    <mergeCell ref="B356:C356"/>
    <mergeCell ref="D356:E356"/>
    <mergeCell ref="D357:E357"/>
    <mergeCell ref="G357:H357"/>
    <mergeCell ref="D358:E358"/>
    <mergeCell ref="G358:H358"/>
    <mergeCell ref="D359:E359"/>
    <mergeCell ref="G359:H359"/>
    <mergeCell ref="D360:E360"/>
    <mergeCell ref="G360:H360"/>
    <mergeCell ref="D361:E361"/>
    <mergeCell ref="G361:H361"/>
    <mergeCell ref="D362:E362"/>
    <mergeCell ref="G362:H362"/>
    <mergeCell ref="G356:H356"/>
    <mergeCell ref="D345:E345"/>
    <mergeCell ref="G345:H345"/>
    <mergeCell ref="B346:C346"/>
    <mergeCell ref="D346:E346"/>
    <mergeCell ref="D347:E347"/>
    <mergeCell ref="G347:H347"/>
    <mergeCell ref="D348:E348"/>
    <mergeCell ref="G348:H348"/>
    <mergeCell ref="B349:C349"/>
    <mergeCell ref="D349:E349"/>
    <mergeCell ref="D350:E350"/>
    <mergeCell ref="G350:H350"/>
    <mergeCell ref="D351:E351"/>
    <mergeCell ref="G351:H351"/>
    <mergeCell ref="D352:E352"/>
    <mergeCell ref="G352:H352"/>
    <mergeCell ref="B353:C353"/>
    <mergeCell ref="D353:E353"/>
    <mergeCell ref="G353:H353"/>
    <mergeCell ref="G349:H349"/>
    <mergeCell ref="G346:H346"/>
    <mergeCell ref="D336:E336"/>
    <mergeCell ref="G336:H336"/>
    <mergeCell ref="B337:C337"/>
    <mergeCell ref="D337:E337"/>
    <mergeCell ref="D338:E338"/>
    <mergeCell ref="G338:H338"/>
    <mergeCell ref="B339:C339"/>
    <mergeCell ref="D339:E339"/>
    <mergeCell ref="D340:E340"/>
    <mergeCell ref="G340:H340"/>
    <mergeCell ref="B341:C341"/>
    <mergeCell ref="D341:E341"/>
    <mergeCell ref="D342:E342"/>
    <mergeCell ref="G342:H342"/>
    <mergeCell ref="B343:C343"/>
    <mergeCell ref="D343:E343"/>
    <mergeCell ref="D344:E344"/>
    <mergeCell ref="G344:H344"/>
    <mergeCell ref="G343:H343"/>
    <mergeCell ref="G341:H341"/>
    <mergeCell ref="G339:H339"/>
    <mergeCell ref="G337:H337"/>
    <mergeCell ref="D327:E327"/>
    <mergeCell ref="G327:H327"/>
    <mergeCell ref="D328:E328"/>
    <mergeCell ref="G328:H328"/>
    <mergeCell ref="D329:E329"/>
    <mergeCell ref="G329:H329"/>
    <mergeCell ref="D330:E330"/>
    <mergeCell ref="G330:H330"/>
    <mergeCell ref="D331:E331"/>
    <mergeCell ref="G331:H331"/>
    <mergeCell ref="D332:E332"/>
    <mergeCell ref="G332:H332"/>
    <mergeCell ref="D333:E333"/>
    <mergeCell ref="G333:H333"/>
    <mergeCell ref="D334:E334"/>
    <mergeCell ref="G334:H334"/>
    <mergeCell ref="D335:E335"/>
    <mergeCell ref="G335:H335"/>
    <mergeCell ref="D317:E317"/>
    <mergeCell ref="G317:H317"/>
    <mergeCell ref="B318:C318"/>
    <mergeCell ref="D318:E318"/>
    <mergeCell ref="B319:C319"/>
    <mergeCell ref="D319:E319"/>
    <mergeCell ref="D321:E321"/>
    <mergeCell ref="G321:H321"/>
    <mergeCell ref="B322:C322"/>
    <mergeCell ref="D322:E322"/>
    <mergeCell ref="D323:E323"/>
    <mergeCell ref="G323:H323"/>
    <mergeCell ref="B324:C324"/>
    <mergeCell ref="D324:E324"/>
    <mergeCell ref="D325:E325"/>
    <mergeCell ref="G325:H325"/>
    <mergeCell ref="D326:E326"/>
    <mergeCell ref="G326:H326"/>
    <mergeCell ref="G324:H324"/>
    <mergeCell ref="G322:H322"/>
    <mergeCell ref="D320:E320"/>
    <mergeCell ref="G320:H320"/>
    <mergeCell ref="G319:H319"/>
    <mergeCell ref="G318:H318"/>
    <mergeCell ref="B306:C306"/>
    <mergeCell ref="D306:E306"/>
    <mergeCell ref="B307:C307"/>
    <mergeCell ref="D307:E307"/>
    <mergeCell ref="D309:E309"/>
    <mergeCell ref="G309:H309"/>
    <mergeCell ref="B310:C310"/>
    <mergeCell ref="D310:E310"/>
    <mergeCell ref="D311:E311"/>
    <mergeCell ref="G311:H311"/>
    <mergeCell ref="B312:C312"/>
    <mergeCell ref="D312:E312"/>
    <mergeCell ref="B313:C313"/>
    <mergeCell ref="D313:E313"/>
    <mergeCell ref="D315:E315"/>
    <mergeCell ref="G315:H315"/>
    <mergeCell ref="B316:C316"/>
    <mergeCell ref="D316:E316"/>
    <mergeCell ref="G314:H314"/>
    <mergeCell ref="G313:H313"/>
    <mergeCell ref="G312:H312"/>
    <mergeCell ref="D314:E314"/>
    <mergeCell ref="G308:H308"/>
    <mergeCell ref="G307:H307"/>
    <mergeCell ref="G306:H306"/>
    <mergeCell ref="D308:E308"/>
    <mergeCell ref="G316:H316"/>
    <mergeCell ref="G310:H310"/>
    <mergeCell ref="D297:E297"/>
    <mergeCell ref="G297:H297"/>
    <mergeCell ref="D298:E298"/>
    <mergeCell ref="G298:H298"/>
    <mergeCell ref="D299:E299"/>
    <mergeCell ref="G299:H299"/>
    <mergeCell ref="D300:E300"/>
    <mergeCell ref="G300:H300"/>
    <mergeCell ref="D301:E301"/>
    <mergeCell ref="G301:H301"/>
    <mergeCell ref="D302:E302"/>
    <mergeCell ref="G302:H302"/>
    <mergeCell ref="D303:E303"/>
    <mergeCell ref="G303:H303"/>
    <mergeCell ref="B304:C304"/>
    <mergeCell ref="D304:E304"/>
    <mergeCell ref="D305:E305"/>
    <mergeCell ref="G305:H305"/>
    <mergeCell ref="G304:H304"/>
    <mergeCell ref="D288:E288"/>
    <mergeCell ref="G288:H288"/>
    <mergeCell ref="D289:E289"/>
    <mergeCell ref="G289:H289"/>
    <mergeCell ref="D290:E290"/>
    <mergeCell ref="G290:H290"/>
    <mergeCell ref="D291:E291"/>
    <mergeCell ref="G291:H291"/>
    <mergeCell ref="D292:E292"/>
    <mergeCell ref="G292:H292"/>
    <mergeCell ref="D293:E293"/>
    <mergeCell ref="G293:H293"/>
    <mergeCell ref="D294:E294"/>
    <mergeCell ref="G294:H294"/>
    <mergeCell ref="D295:E295"/>
    <mergeCell ref="G295:H295"/>
    <mergeCell ref="D296:E296"/>
    <mergeCell ref="G296:H296"/>
    <mergeCell ref="D279:E279"/>
    <mergeCell ref="G279:H279"/>
    <mergeCell ref="D280:E280"/>
    <mergeCell ref="G280:H280"/>
    <mergeCell ref="D281:E281"/>
    <mergeCell ref="G281:H281"/>
    <mergeCell ref="D282:E282"/>
    <mergeCell ref="G282:H282"/>
    <mergeCell ref="D283:E283"/>
    <mergeCell ref="G283:H283"/>
    <mergeCell ref="D284:E284"/>
    <mergeCell ref="G284:H284"/>
    <mergeCell ref="D285:E285"/>
    <mergeCell ref="G285:H285"/>
    <mergeCell ref="D286:E286"/>
    <mergeCell ref="G286:H286"/>
    <mergeCell ref="D287:E287"/>
    <mergeCell ref="G287:H287"/>
    <mergeCell ref="D270:E270"/>
    <mergeCell ref="G270:H270"/>
    <mergeCell ref="D271:E271"/>
    <mergeCell ref="G271:H271"/>
    <mergeCell ref="D272:E272"/>
    <mergeCell ref="G272:H272"/>
    <mergeCell ref="D273:E273"/>
    <mergeCell ref="G273:H273"/>
    <mergeCell ref="D274:E274"/>
    <mergeCell ref="G274:H274"/>
    <mergeCell ref="D275:E275"/>
    <mergeCell ref="G275:H275"/>
    <mergeCell ref="D276:E276"/>
    <mergeCell ref="G276:H276"/>
    <mergeCell ref="D277:E277"/>
    <mergeCell ref="G277:H277"/>
    <mergeCell ref="D278:E278"/>
    <mergeCell ref="G278:H278"/>
    <mergeCell ref="D261:E261"/>
    <mergeCell ref="G261:H261"/>
    <mergeCell ref="D262:E262"/>
    <mergeCell ref="G262:H262"/>
    <mergeCell ref="D263:E263"/>
    <mergeCell ref="G263:H263"/>
    <mergeCell ref="D264:E264"/>
    <mergeCell ref="G264:H264"/>
    <mergeCell ref="D265:E265"/>
    <mergeCell ref="G265:H265"/>
    <mergeCell ref="D266:E266"/>
    <mergeCell ref="G266:H266"/>
    <mergeCell ref="D267:E267"/>
    <mergeCell ref="G267:H267"/>
    <mergeCell ref="D268:E268"/>
    <mergeCell ref="G268:H268"/>
    <mergeCell ref="D269:E269"/>
    <mergeCell ref="G269:H269"/>
    <mergeCell ref="D250:E250"/>
    <mergeCell ref="G250:H250"/>
    <mergeCell ref="B251:C251"/>
    <mergeCell ref="D251:E251"/>
    <mergeCell ref="B252:C252"/>
    <mergeCell ref="D252:E252"/>
    <mergeCell ref="D254:E254"/>
    <mergeCell ref="G254:H254"/>
    <mergeCell ref="B255:C255"/>
    <mergeCell ref="D255:E255"/>
    <mergeCell ref="D256:E256"/>
    <mergeCell ref="G256:H256"/>
    <mergeCell ref="B257:C257"/>
    <mergeCell ref="D257:E257"/>
    <mergeCell ref="B258:C258"/>
    <mergeCell ref="D258:E258"/>
    <mergeCell ref="D260:E260"/>
    <mergeCell ref="G260:H260"/>
    <mergeCell ref="D259:E259"/>
    <mergeCell ref="G259:H259"/>
    <mergeCell ref="G258:H258"/>
    <mergeCell ref="G257:H257"/>
    <mergeCell ref="G253:H253"/>
    <mergeCell ref="G252:H252"/>
    <mergeCell ref="G251:H251"/>
    <mergeCell ref="D253:E253"/>
    <mergeCell ref="D241:E241"/>
    <mergeCell ref="G241:H241"/>
    <mergeCell ref="D242:E242"/>
    <mergeCell ref="G242:H242"/>
    <mergeCell ref="D243:E243"/>
    <mergeCell ref="G243:H243"/>
    <mergeCell ref="D244:E244"/>
    <mergeCell ref="G244:H244"/>
    <mergeCell ref="D245:E245"/>
    <mergeCell ref="G245:H245"/>
    <mergeCell ref="B246:C246"/>
    <mergeCell ref="D246:E246"/>
    <mergeCell ref="D247:E247"/>
    <mergeCell ref="G247:H247"/>
    <mergeCell ref="D248:E248"/>
    <mergeCell ref="G248:H248"/>
    <mergeCell ref="D249:E249"/>
    <mergeCell ref="G249:H249"/>
    <mergeCell ref="G246:H246"/>
    <mergeCell ref="B230:C230"/>
    <mergeCell ref="D230:E230"/>
    <mergeCell ref="D232:E232"/>
    <mergeCell ref="G232:H232"/>
    <mergeCell ref="B233:C233"/>
    <mergeCell ref="D233:E233"/>
    <mergeCell ref="D234:E234"/>
    <mergeCell ref="G234:H234"/>
    <mergeCell ref="D235:E235"/>
    <mergeCell ref="G235:H235"/>
    <mergeCell ref="B236:C236"/>
    <mergeCell ref="D236:E236"/>
    <mergeCell ref="B237:C237"/>
    <mergeCell ref="D237:E237"/>
    <mergeCell ref="D239:E239"/>
    <mergeCell ref="G239:H239"/>
    <mergeCell ref="D240:E240"/>
    <mergeCell ref="G240:H240"/>
    <mergeCell ref="G238:H238"/>
    <mergeCell ref="G237:H237"/>
    <mergeCell ref="G236:H236"/>
    <mergeCell ref="D238:E238"/>
    <mergeCell ref="D231:E231"/>
    <mergeCell ref="G231:H231"/>
    <mergeCell ref="G230:H230"/>
    <mergeCell ref="G233:H233"/>
    <mergeCell ref="D221:E221"/>
    <mergeCell ref="G221:H221"/>
    <mergeCell ref="D222:E222"/>
    <mergeCell ref="G222:H222"/>
    <mergeCell ref="D223:E223"/>
    <mergeCell ref="G223:H223"/>
    <mergeCell ref="D224:E224"/>
    <mergeCell ref="G224:H224"/>
    <mergeCell ref="D225:E225"/>
    <mergeCell ref="G225:H225"/>
    <mergeCell ref="D226:E226"/>
    <mergeCell ref="G226:H226"/>
    <mergeCell ref="D227:E227"/>
    <mergeCell ref="G227:H227"/>
    <mergeCell ref="D228:E228"/>
    <mergeCell ref="G228:H228"/>
    <mergeCell ref="B229:C229"/>
    <mergeCell ref="D229:E229"/>
    <mergeCell ref="G229:H229"/>
    <mergeCell ref="D212:E212"/>
    <mergeCell ref="G212:H212"/>
    <mergeCell ref="D213:E213"/>
    <mergeCell ref="G213:H213"/>
    <mergeCell ref="D214:E214"/>
    <mergeCell ref="G214:H214"/>
    <mergeCell ref="D215:E215"/>
    <mergeCell ref="G215:H215"/>
    <mergeCell ref="D216:E216"/>
    <mergeCell ref="G216:H216"/>
    <mergeCell ref="D217:E217"/>
    <mergeCell ref="G217:H217"/>
    <mergeCell ref="D218:E218"/>
    <mergeCell ref="G218:H218"/>
    <mergeCell ref="D219:E219"/>
    <mergeCell ref="G219:H219"/>
    <mergeCell ref="D220:E220"/>
    <mergeCell ref="G220:H220"/>
    <mergeCell ref="D203:E203"/>
    <mergeCell ref="G203:H203"/>
    <mergeCell ref="D204:E204"/>
    <mergeCell ref="G204:H204"/>
    <mergeCell ref="D205:E205"/>
    <mergeCell ref="G205:H205"/>
    <mergeCell ref="D206:E206"/>
    <mergeCell ref="G206:H206"/>
    <mergeCell ref="B207:C207"/>
    <mergeCell ref="D207:E207"/>
    <mergeCell ref="D208:E208"/>
    <mergeCell ref="G208:H208"/>
    <mergeCell ref="D209:E209"/>
    <mergeCell ref="G209:H209"/>
    <mergeCell ref="D210:E210"/>
    <mergeCell ref="G210:H210"/>
    <mergeCell ref="D211:E211"/>
    <mergeCell ref="G211:H211"/>
    <mergeCell ref="G207:H207"/>
    <mergeCell ref="D194:E194"/>
    <mergeCell ref="G194:H194"/>
    <mergeCell ref="D195:E195"/>
    <mergeCell ref="G195:H195"/>
    <mergeCell ref="D196:E196"/>
    <mergeCell ref="G196:H196"/>
    <mergeCell ref="D197:E197"/>
    <mergeCell ref="G197:H197"/>
    <mergeCell ref="D198:E198"/>
    <mergeCell ref="G198:H198"/>
    <mergeCell ref="D199:E199"/>
    <mergeCell ref="G199:H199"/>
    <mergeCell ref="D200:E200"/>
    <mergeCell ref="G200:H200"/>
    <mergeCell ref="D201:E201"/>
    <mergeCell ref="G201:H201"/>
    <mergeCell ref="D202:E202"/>
    <mergeCell ref="G202:H202"/>
    <mergeCell ref="D185:E185"/>
    <mergeCell ref="G185:H185"/>
    <mergeCell ref="B186:C186"/>
    <mergeCell ref="D186:E186"/>
    <mergeCell ref="D187:E187"/>
    <mergeCell ref="G187:H187"/>
    <mergeCell ref="D188:E188"/>
    <mergeCell ref="G188:H188"/>
    <mergeCell ref="B189:C189"/>
    <mergeCell ref="D189:E189"/>
    <mergeCell ref="D190:E190"/>
    <mergeCell ref="G190:H190"/>
    <mergeCell ref="D191:E191"/>
    <mergeCell ref="G191:H191"/>
    <mergeCell ref="B192:C192"/>
    <mergeCell ref="D192:E192"/>
    <mergeCell ref="D193:E193"/>
    <mergeCell ref="G193:H193"/>
    <mergeCell ref="G192:H192"/>
    <mergeCell ref="G189:H189"/>
    <mergeCell ref="G186:H186"/>
    <mergeCell ref="D176:E176"/>
    <mergeCell ref="G176:H176"/>
    <mergeCell ref="D177:E177"/>
    <mergeCell ref="G177:H177"/>
    <mergeCell ref="D178:E178"/>
    <mergeCell ref="G178:H178"/>
    <mergeCell ref="D179:E179"/>
    <mergeCell ref="G179:H179"/>
    <mergeCell ref="D180:E180"/>
    <mergeCell ref="G180:H180"/>
    <mergeCell ref="D181:E181"/>
    <mergeCell ref="G181:H181"/>
    <mergeCell ref="D182:E182"/>
    <mergeCell ref="G182:H182"/>
    <mergeCell ref="D183:E183"/>
    <mergeCell ref="G183:H183"/>
    <mergeCell ref="D184:E184"/>
    <mergeCell ref="G184:H184"/>
    <mergeCell ref="D167:E167"/>
    <mergeCell ref="G167:H167"/>
    <mergeCell ref="D168:E168"/>
    <mergeCell ref="G168:H168"/>
    <mergeCell ref="D169:E169"/>
    <mergeCell ref="G169:H169"/>
    <mergeCell ref="D170:E170"/>
    <mergeCell ref="G170:H170"/>
    <mergeCell ref="D171:E171"/>
    <mergeCell ref="G171:H171"/>
    <mergeCell ref="D172:E172"/>
    <mergeCell ref="G172:H172"/>
    <mergeCell ref="D173:E173"/>
    <mergeCell ref="G173:H173"/>
    <mergeCell ref="D174:E174"/>
    <mergeCell ref="G174:H174"/>
    <mergeCell ref="D175:E175"/>
    <mergeCell ref="G175:H175"/>
    <mergeCell ref="D158:E158"/>
    <mergeCell ref="G158:H158"/>
    <mergeCell ref="D159:E159"/>
    <mergeCell ref="G159:H159"/>
    <mergeCell ref="D160:E160"/>
    <mergeCell ref="G160:H160"/>
    <mergeCell ref="D161:E161"/>
    <mergeCell ref="G161:H161"/>
    <mergeCell ref="D162:E162"/>
    <mergeCell ref="G162:H162"/>
    <mergeCell ref="D163:E163"/>
    <mergeCell ref="G163:H163"/>
    <mergeCell ref="D164:E164"/>
    <mergeCell ref="G164:H164"/>
    <mergeCell ref="D165:E165"/>
    <mergeCell ref="G165:H165"/>
    <mergeCell ref="D166:E166"/>
    <mergeCell ref="G166:H166"/>
    <mergeCell ref="D149:E149"/>
    <mergeCell ref="G149:H149"/>
    <mergeCell ref="D150:E150"/>
    <mergeCell ref="G150:H150"/>
    <mergeCell ref="D151:E151"/>
    <mergeCell ref="G151:H151"/>
    <mergeCell ref="D152:E152"/>
    <mergeCell ref="G152:H152"/>
    <mergeCell ref="D153:E153"/>
    <mergeCell ref="G153:H153"/>
    <mergeCell ref="D154:E154"/>
    <mergeCell ref="G154:H154"/>
    <mergeCell ref="D155:E155"/>
    <mergeCell ref="G155:H155"/>
    <mergeCell ref="D156:E156"/>
    <mergeCell ref="G156:H156"/>
    <mergeCell ref="D157:E157"/>
    <mergeCell ref="G157:H157"/>
    <mergeCell ref="D140:E140"/>
    <mergeCell ref="G140:H140"/>
    <mergeCell ref="D141:E141"/>
    <mergeCell ref="G141:H141"/>
    <mergeCell ref="D142:E142"/>
    <mergeCell ref="G142:H142"/>
    <mergeCell ref="B143:C143"/>
    <mergeCell ref="D143:E143"/>
    <mergeCell ref="D144:E144"/>
    <mergeCell ref="G144:H144"/>
    <mergeCell ref="B145:C145"/>
    <mergeCell ref="D145:E145"/>
    <mergeCell ref="D146:E146"/>
    <mergeCell ref="G146:H146"/>
    <mergeCell ref="B147:C147"/>
    <mergeCell ref="D147:E147"/>
    <mergeCell ref="D148:E148"/>
    <mergeCell ref="G148:H148"/>
    <mergeCell ref="D131:E131"/>
    <mergeCell ref="G131:H131"/>
    <mergeCell ref="D132:E132"/>
    <mergeCell ref="G132:H132"/>
    <mergeCell ref="D133:E133"/>
    <mergeCell ref="G133:H133"/>
    <mergeCell ref="D134:E134"/>
    <mergeCell ref="G134:H134"/>
    <mergeCell ref="D135:E135"/>
    <mergeCell ref="G135:H135"/>
    <mergeCell ref="D136:E136"/>
    <mergeCell ref="G136:H136"/>
    <mergeCell ref="D137:E137"/>
    <mergeCell ref="G137:H137"/>
    <mergeCell ref="D138:E138"/>
    <mergeCell ref="G138:H138"/>
    <mergeCell ref="D139:E139"/>
    <mergeCell ref="G139:H139"/>
    <mergeCell ref="D122:E122"/>
    <mergeCell ref="G122:H122"/>
    <mergeCell ref="B123:C123"/>
    <mergeCell ref="D123:E123"/>
    <mergeCell ref="D124:E124"/>
    <mergeCell ref="G124:H124"/>
    <mergeCell ref="D125:E125"/>
    <mergeCell ref="G125:H125"/>
    <mergeCell ref="D126:E126"/>
    <mergeCell ref="G126:H126"/>
    <mergeCell ref="B127:C127"/>
    <mergeCell ref="D127:E127"/>
    <mergeCell ref="D128:E128"/>
    <mergeCell ref="G128:H128"/>
    <mergeCell ref="D129:E129"/>
    <mergeCell ref="G129:H129"/>
    <mergeCell ref="D130:E130"/>
    <mergeCell ref="G130:H130"/>
    <mergeCell ref="D113:E113"/>
    <mergeCell ref="G113:H113"/>
    <mergeCell ref="D114:E114"/>
    <mergeCell ref="G114:H114"/>
    <mergeCell ref="D115:E115"/>
    <mergeCell ref="G115:H115"/>
    <mergeCell ref="D116:E116"/>
    <mergeCell ref="G116:H116"/>
    <mergeCell ref="D117:E117"/>
    <mergeCell ref="G117:H117"/>
    <mergeCell ref="B118:C118"/>
    <mergeCell ref="D118:E118"/>
    <mergeCell ref="D119:E119"/>
    <mergeCell ref="G119:H119"/>
    <mergeCell ref="D120:E120"/>
    <mergeCell ref="G120:H120"/>
    <mergeCell ref="D121:E121"/>
    <mergeCell ref="G121:H121"/>
    <mergeCell ref="D104:E104"/>
    <mergeCell ref="G104:H104"/>
    <mergeCell ref="D105:E105"/>
    <mergeCell ref="G105:H105"/>
    <mergeCell ref="B106:C106"/>
    <mergeCell ref="D106:E106"/>
    <mergeCell ref="D107:E107"/>
    <mergeCell ref="G107:H107"/>
    <mergeCell ref="B108:C108"/>
    <mergeCell ref="D108:E108"/>
    <mergeCell ref="D109:E109"/>
    <mergeCell ref="G109:H109"/>
    <mergeCell ref="D110:E110"/>
    <mergeCell ref="G110:H110"/>
    <mergeCell ref="D111:E111"/>
    <mergeCell ref="G111:H111"/>
    <mergeCell ref="D112:E112"/>
    <mergeCell ref="G112:H112"/>
    <mergeCell ref="D94:E94"/>
    <mergeCell ref="G94:H94"/>
    <mergeCell ref="D95:E95"/>
    <mergeCell ref="G95:H95"/>
    <mergeCell ref="D96:E96"/>
    <mergeCell ref="G96:H96"/>
    <mergeCell ref="D97:E97"/>
    <mergeCell ref="G97:H97"/>
    <mergeCell ref="D98:E98"/>
    <mergeCell ref="G98:H98"/>
    <mergeCell ref="B99:C99"/>
    <mergeCell ref="D99:E99"/>
    <mergeCell ref="D100:E100"/>
    <mergeCell ref="G100:H100"/>
    <mergeCell ref="B101:C101"/>
    <mergeCell ref="D101:E101"/>
    <mergeCell ref="B102:C102"/>
    <mergeCell ref="D102:E102"/>
    <mergeCell ref="D85:E85"/>
    <mergeCell ref="G85:H85"/>
    <mergeCell ref="D86:E86"/>
    <mergeCell ref="G86:H86"/>
    <mergeCell ref="D87:E87"/>
    <mergeCell ref="G87:H87"/>
    <mergeCell ref="D88:E88"/>
    <mergeCell ref="G88:H88"/>
    <mergeCell ref="D89:E89"/>
    <mergeCell ref="G89:H89"/>
    <mergeCell ref="D90:E90"/>
    <mergeCell ref="G90:H90"/>
    <mergeCell ref="D91:E91"/>
    <mergeCell ref="G91:H91"/>
    <mergeCell ref="D92:E92"/>
    <mergeCell ref="G92:H92"/>
    <mergeCell ref="D93:E93"/>
    <mergeCell ref="G93:H93"/>
    <mergeCell ref="D76:E76"/>
    <mergeCell ref="G76:H76"/>
    <mergeCell ref="D77:E77"/>
    <mergeCell ref="G77:H77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83:E83"/>
    <mergeCell ref="G83:H83"/>
    <mergeCell ref="D84:E84"/>
    <mergeCell ref="G84:H84"/>
    <mergeCell ref="D67:E67"/>
    <mergeCell ref="G67:H67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73:E73"/>
    <mergeCell ref="G73:H73"/>
    <mergeCell ref="D74:E74"/>
    <mergeCell ref="G74:H74"/>
    <mergeCell ref="D75:E75"/>
    <mergeCell ref="G75:H75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D63:E63"/>
    <mergeCell ref="G63:H63"/>
    <mergeCell ref="D64:E64"/>
    <mergeCell ref="G64:H64"/>
    <mergeCell ref="D65:E65"/>
    <mergeCell ref="G65:H65"/>
    <mergeCell ref="D66:E66"/>
    <mergeCell ref="G66:H66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40:E40"/>
    <mergeCell ref="G40:H40"/>
    <mergeCell ref="B41:C41"/>
    <mergeCell ref="D41:E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B2459:C2459"/>
    <mergeCell ref="D2459:E2459"/>
    <mergeCell ref="G2459:H2459"/>
    <mergeCell ref="D2460:E2460"/>
    <mergeCell ref="G2460:H2460"/>
    <mergeCell ref="B2461:C2461"/>
    <mergeCell ref="D2461:E2461"/>
    <mergeCell ref="G2461:H2461"/>
    <mergeCell ref="D2462:E2462"/>
    <mergeCell ref="G2462:H2462"/>
    <mergeCell ref="B2463:C2463"/>
    <mergeCell ref="D2463:E2463"/>
    <mergeCell ref="G2463:H2463"/>
    <mergeCell ref="A1:K1"/>
    <mergeCell ref="A2:F2"/>
    <mergeCell ref="G2:K3"/>
    <mergeCell ref="A4:K4"/>
    <mergeCell ref="D5:E5"/>
    <mergeCell ref="G5:H5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</mergeCells>
  <pageMargins left="0.50999999046325695" right="0.46999999880790699" top="0.259999990463257" bottom="0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Mihaela</cp:lastModifiedBy>
  <cp:lastPrinted>2024-01-18T13:50:57Z</cp:lastPrinted>
  <dcterms:created xsi:type="dcterms:W3CDTF">2023-12-21T09:13:45Z</dcterms:created>
  <dcterms:modified xsi:type="dcterms:W3CDTF">2024-01-19T08:19:12Z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17.2.11.0</vt:lpwstr>
  </property>
</Properties>
</file>